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3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H23" i="3"/>
  <c r="H18"/>
  <c r="H11"/>
  <c r="G99" i="1"/>
  <c r="G98" s="1"/>
  <c r="G96"/>
  <c r="G95"/>
  <c r="G93"/>
  <c r="G92" s="1"/>
  <c r="G90"/>
  <c r="G89"/>
  <c r="G87"/>
  <c r="G85"/>
  <c r="G83"/>
  <c r="G81"/>
  <c r="G79"/>
  <c r="G77"/>
  <c r="G75"/>
  <c r="G73"/>
  <c r="G71"/>
  <c r="G70" s="1"/>
  <c r="G67"/>
  <c r="G63"/>
  <c r="G60"/>
  <c r="G57"/>
  <c r="G56"/>
  <c r="G54"/>
  <c r="G51" s="1"/>
  <c r="G52"/>
  <c r="G49"/>
  <c r="G46"/>
  <c r="G42" s="1"/>
  <c r="G43"/>
  <c r="G40"/>
  <c r="G39" s="1"/>
  <c r="G37"/>
  <c r="G35"/>
  <c r="G33"/>
  <c r="G32" s="1"/>
  <c r="G30"/>
  <c r="G28"/>
  <c r="G27"/>
  <c r="G23"/>
  <c r="G17" s="1"/>
  <c r="G18"/>
  <c r="G15"/>
  <c r="G14" s="1"/>
  <c r="G11"/>
  <c r="G10"/>
  <c r="H99" i="3"/>
  <c r="H98"/>
  <c r="H96"/>
  <c r="H95"/>
  <c r="H93"/>
  <c r="H92"/>
  <c r="H90"/>
  <c r="H89" s="1"/>
  <c r="H87"/>
  <c r="H85"/>
  <c r="H83"/>
  <c r="H81"/>
  <c r="H79"/>
  <c r="H77"/>
  <c r="H75"/>
  <c r="H73"/>
  <c r="H71"/>
  <c r="H67"/>
  <c r="H63"/>
  <c r="H60"/>
  <c r="H57"/>
  <c r="H54"/>
  <c r="H52"/>
  <c r="H51" s="1"/>
  <c r="H49"/>
  <c r="H46"/>
  <c r="H42" s="1"/>
  <c r="H43"/>
  <c r="H40"/>
  <c r="H39" s="1"/>
  <c r="H37"/>
  <c r="H35"/>
  <c r="H32" s="1"/>
  <c r="H33"/>
  <c r="H30"/>
  <c r="H28"/>
  <c r="H17"/>
  <c r="H15"/>
  <c r="H14"/>
  <c r="H10"/>
  <c r="G99"/>
  <c r="G98"/>
  <c r="G96"/>
  <c r="G95" s="1"/>
  <c r="G93"/>
  <c r="G92"/>
  <c r="G90"/>
  <c r="G89" s="1"/>
  <c r="G87"/>
  <c r="G85"/>
  <c r="G83"/>
  <c r="G81"/>
  <c r="G79"/>
  <c r="G77"/>
  <c r="G75"/>
  <c r="G73"/>
  <c r="G71"/>
  <c r="G70"/>
  <c r="G67"/>
  <c r="G63"/>
  <c r="G62" s="1"/>
  <c r="G60"/>
  <c r="G57"/>
  <c r="G56" s="1"/>
  <c r="G54"/>
  <c r="G52"/>
  <c r="G51" s="1"/>
  <c r="G49"/>
  <c r="G46"/>
  <c r="G43"/>
  <c r="G42" s="1"/>
  <c r="G40"/>
  <c r="G39" s="1"/>
  <c r="G37"/>
  <c r="G35"/>
  <c r="G33"/>
  <c r="G32" s="1"/>
  <c r="G30"/>
  <c r="G28"/>
  <c r="G27" s="1"/>
  <c r="G23"/>
  <c r="G18"/>
  <c r="G17" s="1"/>
  <c r="G15"/>
  <c r="G14" s="1"/>
  <c r="G11"/>
  <c r="G10" s="1"/>
  <c r="F63" i="1"/>
  <c r="F93"/>
  <c r="F92" s="1"/>
  <c r="F23"/>
  <c r="F95"/>
  <c r="F96"/>
  <c r="F85"/>
  <c r="F75"/>
  <c r="F73"/>
  <c r="F71"/>
  <c r="F49"/>
  <c r="F46"/>
  <c r="F27"/>
  <c r="F30"/>
  <c r="F98"/>
  <c r="F99"/>
  <c r="F89"/>
  <c r="F90"/>
  <c r="F87"/>
  <c r="F83"/>
  <c r="F81"/>
  <c r="F79"/>
  <c r="F77"/>
  <c r="F67"/>
  <c r="F60"/>
  <c r="F57"/>
  <c r="F51"/>
  <c r="F52"/>
  <c r="F54"/>
  <c r="F43"/>
  <c r="F39"/>
  <c r="F40"/>
  <c r="F35"/>
  <c r="F33"/>
  <c r="F37"/>
  <c r="F28"/>
  <c r="F18"/>
  <c r="F15"/>
  <c r="F14" s="1"/>
  <c r="F11"/>
  <c r="F10" s="1"/>
  <c r="G62" l="1"/>
  <c r="G9" s="1"/>
  <c r="H62" i="3"/>
  <c r="H9" s="1"/>
  <c r="H70"/>
  <c r="H56"/>
  <c r="H27"/>
  <c r="G9"/>
  <c r="F42" i="1"/>
  <c r="F17"/>
  <c r="F70"/>
  <c r="F62"/>
  <c r="F9" s="1"/>
  <c r="F56"/>
  <c r="F32"/>
</calcChain>
</file>

<file path=xl/sharedStrings.xml><?xml version="1.0" encoding="utf-8"?>
<sst xmlns="http://schemas.openxmlformats.org/spreadsheetml/2006/main" count="820" uniqueCount="137">
  <si>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</si>
  <si>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</si>
  <si>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</si>
  <si>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</si>
  <si>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</si>
  <si>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</si>
  <si>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</si>
  <si>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</si>
  <si>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</si>
  <si>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</si>
  <si>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</si>
  <si>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</si>
  <si>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</si>
  <si>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</si>
  <si>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</si>
  <si>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</si>
  <si>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</si>
  <si>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</si>
  <si>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</si>
  <si>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</si>
  <si>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9900420300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</si>
  <si>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</si>
  <si>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</si>
  <si>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</si>
  <si>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</si>
  <si>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</si>
  <si>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</si>
  <si>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</si>
  <si>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9900420400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</si>
  <si>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</si>
  <si>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</si>
  <si>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</si>
  <si>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</si>
  <si>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</si>
  <si>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</si>
  <si>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</si>
  <si>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9908920400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</si>
  <si>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</si>
  <si>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</si>
  <si>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</si>
  <si>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</si>
  <si>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</si>
  <si>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</si>
  <si>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0107</t>
  </si>
  <si>
    <t>Обеспечение проведения выборов и референдумов</t>
  </si>
  <si>
    <t>9900421250</t>
  </si>
  <si>
    <t>Проведение выборов главы муниципального образования</t>
  </si>
  <si>
    <t>0113</t>
  </si>
  <si>
    <t>Другие общегосударственные вопросы</t>
  </si>
  <si>
    <t>9900300030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</si>
  <si>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</si>
  <si>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</si>
  <si>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</si>
  <si>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9900311700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</si>
  <si>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</si>
  <si>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0310</t>
  </si>
  <si>
    <t>Обеспечение пожарной безопасности</t>
  </si>
  <si>
    <t>9900724600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</si>
  <si>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</si>
  <si>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</si>
  <si>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</si>
  <si>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9900311200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</si>
  <si>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</si>
  <si>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</si>
  <si>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</si>
  <si>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9900760020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</si>
  <si>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</si>
  <si>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</si>
  <si>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</si>
  <si>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9900404030</t>
  </si>
  <si>
    <t>Мероприятия по землеустройству и землепользованию</t>
  </si>
  <si>
    <t>9900482250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</si>
  <si>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</si>
  <si>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</si>
  <si>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</si>
  <si>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9900311300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</si>
  <si>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</si>
  <si>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9900703530</t>
  </si>
  <si>
    <t>Прочие мероприятия в области жилищного хозяйства</t>
  </si>
  <si>
    <t>0502</t>
  </si>
  <si>
    <t>Коммунальное хозяйство</t>
  </si>
  <si>
    <t>9900311100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</si>
  <si>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</si>
  <si>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9900700050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</si>
  <si>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</si>
  <si>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</si>
  <si>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</si>
  <si>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</si>
  <si>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</si>
  <si>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9900311400</t>
  </si>
  <si>
    <t>Реализация переданных полномочий муниципального района на организацию сбора и вывоза бытовых отходов и мусора</t>
  </si>
  <si>
    <t>9900311500</t>
  </si>
  <si>
    <t>Реализация переданных полномочий муниципального района на организацию ритуальных услуг и содержание мест захоронения</t>
  </si>
  <si>
    <t>9900760310</t>
  </si>
  <si>
    <t>Уличное освещение</t>
  </si>
  <si>
    <t>9900760330</t>
  </si>
  <si>
    <t>Озеленение</t>
  </si>
  <si>
    <t>9900760340</t>
  </si>
  <si>
    <t>Организация и содержание мест захоронения</t>
  </si>
  <si>
    <t>9900760350</t>
  </si>
  <si>
    <t>Прочие мероприятия по благоустройству поселения</t>
  </si>
  <si>
    <t>99007L5550</t>
  </si>
  <si>
    <t>Софинансирование. Реализация приоритетного проекта "Формирование комфортной городской среды"</t>
  </si>
  <si>
    <t>99007S5551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</si>
  <si>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</si>
  <si>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</si>
  <si>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</si>
  <si>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9900900040</t>
  </si>
  <si>
    <t>Строительство газопроводов и газовых сетей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</si>
  <si>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</si>
  <si>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</si>
  <si>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</si>
  <si>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</si>
  <si>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9900612750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</si>
  <si>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</si>
  <si>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312</t>
  </si>
  <si>
    <t>Иные пенсии, социальные доплаты к пенсиям</t>
  </si>
  <si>
    <t>1102</t>
  </si>
  <si>
    <t>Массовый спорт</t>
  </si>
  <si>
    <t>9900771050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</si>
  <si>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</si>
  <si>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</si>
  <si>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</si>
  <si>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</si>
  <si>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9900402004</t>
  </si>
  <si>
    <t>880</t>
  </si>
  <si>
    <t>Специальные расходы</t>
  </si>
  <si>
    <t>9900760021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</si>
  <si>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2 кв. 2019 года</t>
  </si>
  <si>
    <t>0605</t>
  </si>
  <si>
    <t>9900143120</t>
  </si>
  <si>
    <t>Другие вопросы в области охраны окружающей среды</t>
  </si>
  <si>
    <t>Создание и содержание мест (Площадок) накопления твердых коммунальных отходов (область)</t>
  </si>
  <si>
    <t>Расходы по ЛС</t>
  </si>
  <si>
    <t>Проведение выборов депутатов муниципального образования</t>
  </si>
  <si>
    <t xml:space="preserve">Приложение № 1  к решению Совета депутатов Долгодеревенского сельского поселения  от "18" июля  2019г.№ ____                                                                      "Об исполнении бюджета за 2 кв.  2019 года "                                                                                    </t>
  </si>
  <si>
    <t xml:space="preserve">Приложение № 2  к решению  Совета депутатов   Долгодеревенского сельского поселения   от "18" июля  2019г.№ ____                                                                      "Об исполнении бюджета зв 2 кв. 2019 года "                                                                                    
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</si>
</sst>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" fontId="8" fillId="0" borderId="8" xfId="0" applyNumberFormat="1" applyFont="1" applyBorder="1" applyAlignment="1" applyProtection="1">
      <alignment horizontal="righ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" fontId="9" fillId="0" borderId="8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9" fillId="0" borderId="6" xfId="0" applyNumberFormat="1" applyFont="1" applyBorder="1" applyAlignment="1" applyProtection="1">
      <alignment horizontal="center" vertical="top" wrapText="1"/>
    </xf>
    <xf numFmtId="49" fontId="8" fillId="0" borderId="3" xfId="0" applyNumberFormat="1" applyFont="1" applyBorder="1" applyAlignment="1" applyProtection="1">
      <alignment horizontal="left" vertical="top" wrapText="1"/>
    </xf>
    <xf numFmtId="0" fontId="0" fillId="0" borderId="3" xfId="0" applyBorder="1"/>
    <xf numFmtId="4" fontId="8" fillId="0" borderId="3" xfId="0" applyNumberFormat="1" applyFont="1" applyBorder="1" applyAlignment="1" applyProtection="1">
      <alignment horizontal="right" vertical="top" wrapText="1"/>
    </xf>
    <xf numFmtId="4" fontId="6" fillId="0" borderId="3" xfId="0" applyNumberFormat="1" applyFont="1" applyBorder="1" applyAlignment="1" applyProtection="1">
      <alignment horizontal="right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" fontId="9" fillId="0" borderId="3" xfId="0" applyNumberFormat="1" applyFont="1" applyBorder="1" applyAlignment="1" applyProtection="1">
      <alignment horizontal="right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" fontId="9" fillId="0" borderId="3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horizontal="center" wrapText="1"/>
    </xf>
    <xf numFmtId="0" fontId="7" fillId="0" borderId="0" xfId="0" applyFont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workbookViewId="0">
      <selection activeCell="L13" sqref="L13"/>
    </sheetView>
  </sheetViews>
  <sheetFormatPr defaultRowHeight="12.75" customHeight="1"/>
  <cols>
    <col min="1" max="1" width="38.5703125" customWidth="1"/>
    <col min="2" max="2" width="8.140625" customWidth="1"/>
    <col min="3" max="3" width="12.42578125" customWidth="1"/>
    <col min="4" max="4" width="6.7109375" customWidth="1"/>
    <col min="5" max="5" width="25.7109375" customWidth="1"/>
    <col min="6" max="6" width="11.42578125" customWidth="1"/>
    <col min="7" max="7" width="11.7109375" customWidth="1"/>
  </cols>
  <sheetData>
    <row r="1" spans="1:7" ht="40.5" customHeight="1">
      <c r="D1" s="42" t="s">
        <v>135</v>
      </c>
      <c r="E1" s="42"/>
      <c r="F1" s="42"/>
      <c r="G1" s="42"/>
    </row>
    <row r="3" spans="1:7" ht="46.5" customHeight="1">
      <c r="A3" s="43" t="s">
        <v>128</v>
      </c>
      <c r="B3" s="43"/>
      <c r="C3" s="43"/>
      <c r="D3" s="43"/>
      <c r="E3" s="43"/>
      <c r="F3" s="43"/>
    </row>
    <row r="4" spans="1:7" ht="15.75">
      <c r="B4" s="1"/>
      <c r="C4" s="1"/>
      <c r="D4" s="1"/>
      <c r="E4" s="1"/>
      <c r="F4" s="1"/>
    </row>
    <row r="5" spans="1:7" ht="13.5" customHeight="1">
      <c r="A5" s="44" t="s">
        <v>0</v>
      </c>
      <c r="B5" s="44"/>
      <c r="C5" s="2" t="s">
        <v>1</v>
      </c>
    </row>
    <row r="6" spans="1:7">
      <c r="A6" s="45" t="s">
        <v>3</v>
      </c>
      <c r="B6" s="47" t="s">
        <v>5</v>
      </c>
      <c r="C6" s="48"/>
      <c r="D6" s="48"/>
      <c r="E6" s="48"/>
      <c r="F6" s="45" t="s">
        <v>14</v>
      </c>
      <c r="G6" s="41" t="s">
        <v>133</v>
      </c>
    </row>
    <row r="7" spans="1:7">
      <c r="A7" s="46"/>
      <c r="B7" s="4" t="s">
        <v>7</v>
      </c>
      <c r="C7" s="4" t="s">
        <v>9</v>
      </c>
      <c r="D7" s="4" t="s">
        <v>11</v>
      </c>
      <c r="E7" s="4" t="s">
        <v>13</v>
      </c>
      <c r="F7" s="46"/>
      <c r="G7" s="41"/>
    </row>
    <row r="8" spans="1:7">
      <c r="A8" s="3" t="s">
        <v>4</v>
      </c>
      <c r="B8" s="3" t="s">
        <v>8</v>
      </c>
      <c r="C8" s="3" t="s">
        <v>10</v>
      </c>
      <c r="D8" s="3" t="s">
        <v>12</v>
      </c>
      <c r="E8" s="3" t="s">
        <v>2</v>
      </c>
      <c r="F8" s="3" t="s">
        <v>15</v>
      </c>
      <c r="G8" s="31"/>
    </row>
    <row r="9" spans="1:7">
      <c r="A9" s="5" t="s">
        <v>16</v>
      </c>
      <c r="B9" s="6" t="s">
        <v>17</v>
      </c>
      <c r="C9" s="6"/>
      <c r="D9" s="6"/>
      <c r="E9" s="5"/>
      <c r="F9" s="7">
        <f>F10+F14+F17+F27+F32+F39+F42+F51+F56+F62+F70+F89+F95+F98+F92</f>
        <v>41948784.960000001</v>
      </c>
      <c r="G9" s="33">
        <f>G10+G14+G17+G27+G32+G39+G42+G51+G56+G62+G70+G89+G95+G98+G92</f>
        <v>12110773.239999998</v>
      </c>
    </row>
    <row r="10" spans="1:7" ht="31.5">
      <c r="A10" s="8" t="s">
        <v>19</v>
      </c>
      <c r="B10" s="9" t="s">
        <v>18</v>
      </c>
      <c r="C10" s="9"/>
      <c r="D10" s="9"/>
      <c r="E10" s="8"/>
      <c r="F10" s="10">
        <f>F11</f>
        <v>943030</v>
      </c>
      <c r="G10" s="32">
        <f>G11</f>
        <v>451638.51</v>
      </c>
    </row>
    <row r="11" spans="1:7">
      <c r="A11" s="8" t="s">
        <v>21</v>
      </c>
      <c r="B11" s="9" t="s">
        <v>18</v>
      </c>
      <c r="C11" s="9" t="s">
        <v>20</v>
      </c>
      <c r="D11" s="9"/>
      <c r="E11" s="8"/>
      <c r="F11" s="10">
        <f>F12+F13</f>
        <v>943030</v>
      </c>
      <c r="G11" s="32">
        <f>G12+G13</f>
        <v>451638.51</v>
      </c>
    </row>
    <row r="12" spans="1:7" ht="33.75">
      <c r="A12" s="11" t="s">
        <v>23</v>
      </c>
      <c r="B12" s="12" t="s">
        <v>18</v>
      </c>
      <c r="C12" s="12" t="s">
        <v>20</v>
      </c>
      <c r="D12" s="12" t="s">
        <v>22</v>
      </c>
      <c r="E12" s="11" t="s">
        <v>23</v>
      </c>
      <c r="F12" s="13">
        <v>728882.68</v>
      </c>
      <c r="G12" s="37">
        <v>365087.19</v>
      </c>
    </row>
    <row r="13" spans="1:7" ht="67.5">
      <c r="A13" s="11" t="s">
        <v>25</v>
      </c>
      <c r="B13" s="12" t="s">
        <v>18</v>
      </c>
      <c r="C13" s="12" t="s">
        <v>20</v>
      </c>
      <c r="D13" s="12" t="s">
        <v>24</v>
      </c>
      <c r="E13" s="11" t="s">
        <v>25</v>
      </c>
      <c r="F13" s="13">
        <v>214147.32</v>
      </c>
      <c r="G13" s="37">
        <v>86551.32</v>
      </c>
    </row>
    <row r="14" spans="1:7" ht="52.5">
      <c r="A14" s="8" t="s">
        <v>27</v>
      </c>
      <c r="B14" s="9" t="s">
        <v>26</v>
      </c>
      <c r="C14" s="9"/>
      <c r="D14" s="9"/>
      <c r="E14" s="8"/>
      <c r="F14" s="10">
        <f>F15</f>
        <v>300000</v>
      </c>
      <c r="G14" s="32">
        <f>G15</f>
        <v>42440</v>
      </c>
    </row>
    <row r="15" spans="1:7" ht="21">
      <c r="A15" s="8" t="s">
        <v>29</v>
      </c>
      <c r="B15" s="9" t="s">
        <v>26</v>
      </c>
      <c r="C15" s="9" t="s">
        <v>28</v>
      </c>
      <c r="D15" s="9"/>
      <c r="E15" s="8"/>
      <c r="F15" s="10">
        <f>F16</f>
        <v>300000</v>
      </c>
      <c r="G15" s="32">
        <f>G16</f>
        <v>42440</v>
      </c>
    </row>
    <row r="16" spans="1:7" ht="45">
      <c r="A16" s="11" t="s">
        <v>31</v>
      </c>
      <c r="B16" s="12" t="s">
        <v>26</v>
      </c>
      <c r="C16" s="12" t="s">
        <v>28</v>
      </c>
      <c r="D16" s="12" t="s">
        <v>30</v>
      </c>
      <c r="E16" s="11" t="s">
        <v>31</v>
      </c>
      <c r="F16" s="13">
        <v>300000</v>
      </c>
      <c r="G16" s="40">
        <v>42440</v>
      </c>
    </row>
    <row r="17" spans="1:7" ht="63">
      <c r="A17" s="8" t="s">
        <v>33</v>
      </c>
      <c r="B17" s="9" t="s">
        <v>32</v>
      </c>
      <c r="C17" s="9"/>
      <c r="D17" s="9"/>
      <c r="E17" s="8"/>
      <c r="F17" s="10">
        <f>F18+F23</f>
        <v>8320556.9999999991</v>
      </c>
      <c r="G17" s="32">
        <f>G18+G23</f>
        <v>3310000.58</v>
      </c>
    </row>
    <row r="18" spans="1:7" ht="21">
      <c r="A18" s="8" t="s">
        <v>29</v>
      </c>
      <c r="B18" s="9" t="s">
        <v>32</v>
      </c>
      <c r="C18" s="9" t="s">
        <v>28</v>
      </c>
      <c r="D18" s="9"/>
      <c r="E18" s="8"/>
      <c r="F18" s="10">
        <f>F19+F20+F21+F22</f>
        <v>8188781.709999999</v>
      </c>
      <c r="G18" s="32">
        <f>G19+G20+G21+G22</f>
        <v>3262303.29</v>
      </c>
    </row>
    <row r="19" spans="1:7" ht="33.75">
      <c r="A19" s="11" t="s">
        <v>23</v>
      </c>
      <c r="B19" s="12" t="s">
        <v>32</v>
      </c>
      <c r="C19" s="12" t="s">
        <v>28</v>
      </c>
      <c r="D19" s="12" t="s">
        <v>22</v>
      </c>
      <c r="E19" s="11" t="s">
        <v>23</v>
      </c>
      <c r="F19" s="13">
        <v>5022017</v>
      </c>
      <c r="G19" s="40">
        <v>1846208.06</v>
      </c>
    </row>
    <row r="20" spans="1:7" ht="67.5">
      <c r="A20" s="11" t="s">
        <v>25</v>
      </c>
      <c r="B20" s="12" t="s">
        <v>32</v>
      </c>
      <c r="C20" s="12" t="s">
        <v>28</v>
      </c>
      <c r="D20" s="12" t="s">
        <v>24</v>
      </c>
      <c r="E20" s="11" t="s">
        <v>25</v>
      </c>
      <c r="F20" s="13">
        <v>1516650</v>
      </c>
      <c r="G20" s="40">
        <v>590998.06000000006</v>
      </c>
    </row>
    <row r="21" spans="1:7" ht="33.75">
      <c r="A21" s="11" t="s">
        <v>35</v>
      </c>
      <c r="B21" s="12" t="s">
        <v>32</v>
      </c>
      <c r="C21" s="12" t="s">
        <v>28</v>
      </c>
      <c r="D21" s="12" t="s">
        <v>34</v>
      </c>
      <c r="E21" s="11" t="s">
        <v>35</v>
      </c>
      <c r="F21" s="13">
        <v>392453.31</v>
      </c>
      <c r="G21" s="40">
        <v>153697.31</v>
      </c>
    </row>
    <row r="22" spans="1:7" ht="45">
      <c r="A22" s="11" t="s">
        <v>31</v>
      </c>
      <c r="B22" s="12" t="s">
        <v>32</v>
      </c>
      <c r="C22" s="12" t="s">
        <v>28</v>
      </c>
      <c r="D22" s="12" t="s">
        <v>30</v>
      </c>
      <c r="E22" s="11" t="s">
        <v>31</v>
      </c>
      <c r="F22" s="13">
        <v>1257661.3999999999</v>
      </c>
      <c r="G22" s="40">
        <v>671399.86</v>
      </c>
    </row>
    <row r="23" spans="1:7" ht="21">
      <c r="A23" s="8" t="s">
        <v>29</v>
      </c>
      <c r="B23" s="9" t="s">
        <v>32</v>
      </c>
      <c r="C23" s="9" t="s">
        <v>36</v>
      </c>
      <c r="D23" s="9"/>
      <c r="E23" s="8"/>
      <c r="F23" s="10">
        <f>F24+F25+F26</f>
        <v>131775.29</v>
      </c>
      <c r="G23" s="32">
        <f>G24+G25+G26</f>
        <v>47697.29</v>
      </c>
    </row>
    <row r="24" spans="1:7" ht="33.75">
      <c r="A24" s="11" t="s">
        <v>38</v>
      </c>
      <c r="B24" s="12" t="s">
        <v>32</v>
      </c>
      <c r="C24" s="12" t="s">
        <v>36</v>
      </c>
      <c r="D24" s="12" t="s">
        <v>37</v>
      </c>
      <c r="E24" s="11" t="s">
        <v>38</v>
      </c>
      <c r="F24" s="13">
        <v>27500</v>
      </c>
      <c r="G24" s="40">
        <v>0</v>
      </c>
    </row>
    <row r="25" spans="1:7">
      <c r="A25" s="11" t="s">
        <v>40</v>
      </c>
      <c r="B25" s="12" t="s">
        <v>32</v>
      </c>
      <c r="C25" s="12" t="s">
        <v>36</v>
      </c>
      <c r="D25" s="12" t="s">
        <v>39</v>
      </c>
      <c r="E25" s="11" t="s">
        <v>40</v>
      </c>
      <c r="F25" s="13">
        <v>103772</v>
      </c>
      <c r="G25" s="40">
        <v>47694</v>
      </c>
    </row>
    <row r="26" spans="1:7">
      <c r="A26" s="11" t="s">
        <v>42</v>
      </c>
      <c r="B26" s="12" t="s">
        <v>32</v>
      </c>
      <c r="C26" s="12" t="s">
        <v>36</v>
      </c>
      <c r="D26" s="12" t="s">
        <v>41</v>
      </c>
      <c r="E26" s="11" t="s">
        <v>42</v>
      </c>
      <c r="F26" s="13">
        <v>503.29</v>
      </c>
      <c r="G26" s="40">
        <v>3.29</v>
      </c>
    </row>
    <row r="27" spans="1:7" ht="21">
      <c r="A27" s="8" t="s">
        <v>44</v>
      </c>
      <c r="B27" s="9" t="s">
        <v>43</v>
      </c>
      <c r="C27" s="9"/>
      <c r="D27" s="9"/>
      <c r="E27" s="8"/>
      <c r="F27" s="10">
        <f>F28+F30</f>
        <v>509764</v>
      </c>
      <c r="G27" s="32">
        <f>G28+G30</f>
        <v>0</v>
      </c>
    </row>
    <row r="28" spans="1:7" ht="21">
      <c r="A28" s="8" t="s">
        <v>46</v>
      </c>
      <c r="B28" s="9" t="s">
        <v>43</v>
      </c>
      <c r="C28" s="9" t="s">
        <v>45</v>
      </c>
      <c r="D28" s="9"/>
      <c r="E28" s="8"/>
      <c r="F28" s="10">
        <f>F29</f>
        <v>0</v>
      </c>
      <c r="G28" s="32">
        <f>G29</f>
        <v>0</v>
      </c>
    </row>
    <row r="29" spans="1:7" ht="45">
      <c r="A29" s="11" t="s">
        <v>31</v>
      </c>
      <c r="B29" s="12" t="s">
        <v>43</v>
      </c>
      <c r="C29" s="12" t="s">
        <v>45</v>
      </c>
      <c r="D29" s="12" t="s">
        <v>30</v>
      </c>
      <c r="E29" s="11" t="s">
        <v>31</v>
      </c>
      <c r="F29" s="13">
        <v>0</v>
      </c>
      <c r="G29" s="40">
        <v>0</v>
      </c>
    </row>
    <row r="30" spans="1:7">
      <c r="A30" s="21"/>
      <c r="B30" s="22" t="s">
        <v>43</v>
      </c>
      <c r="C30" s="22" t="s">
        <v>124</v>
      </c>
      <c r="D30" s="22"/>
      <c r="E30" s="21"/>
      <c r="F30" s="23">
        <f>F31</f>
        <v>509764</v>
      </c>
      <c r="G30" s="32">
        <f>G31</f>
        <v>0</v>
      </c>
    </row>
    <row r="31" spans="1:7">
      <c r="A31" s="24" t="s">
        <v>126</v>
      </c>
      <c r="B31" s="19" t="s">
        <v>43</v>
      </c>
      <c r="C31" s="19" t="s">
        <v>124</v>
      </c>
      <c r="D31" s="19" t="s">
        <v>125</v>
      </c>
      <c r="E31" s="18"/>
      <c r="F31" s="20">
        <v>509764</v>
      </c>
      <c r="G31" s="40">
        <v>0</v>
      </c>
    </row>
    <row r="32" spans="1:7">
      <c r="A32" s="8" t="s">
        <v>48</v>
      </c>
      <c r="B32" s="9" t="s">
        <v>47</v>
      </c>
      <c r="C32" s="9"/>
      <c r="D32" s="9"/>
      <c r="E32" s="8"/>
      <c r="F32" s="10">
        <f>F33+F35+F37</f>
        <v>763767</v>
      </c>
      <c r="G32" s="32">
        <f>G33+G35+G37</f>
        <v>208110.99</v>
      </c>
    </row>
    <row r="33" spans="1:7" ht="63">
      <c r="A33" s="8" t="s">
        <v>50</v>
      </c>
      <c r="B33" s="9" t="s">
        <v>47</v>
      </c>
      <c r="C33" s="9" t="s">
        <v>49</v>
      </c>
      <c r="D33" s="9"/>
      <c r="E33" s="8"/>
      <c r="F33" s="10">
        <f>F34</f>
        <v>46732</v>
      </c>
      <c r="G33" s="32">
        <f>G34</f>
        <v>0</v>
      </c>
    </row>
    <row r="34" spans="1:7" ht="22.5">
      <c r="A34" s="11" t="s">
        <v>52</v>
      </c>
      <c r="B34" s="12" t="s">
        <v>47</v>
      </c>
      <c r="C34" s="12" t="s">
        <v>49</v>
      </c>
      <c r="D34" s="12" t="s">
        <v>51</v>
      </c>
      <c r="E34" s="11" t="s">
        <v>52</v>
      </c>
      <c r="F34" s="13">
        <v>46732</v>
      </c>
      <c r="G34" s="40">
        <v>0</v>
      </c>
    </row>
    <row r="35" spans="1:7" ht="42">
      <c r="A35" s="8" t="s">
        <v>54</v>
      </c>
      <c r="B35" s="9" t="s">
        <v>47</v>
      </c>
      <c r="C35" s="9" t="s">
        <v>53</v>
      </c>
      <c r="D35" s="9"/>
      <c r="E35" s="8"/>
      <c r="F35" s="10">
        <f>F36</f>
        <v>2535</v>
      </c>
      <c r="G35" s="32">
        <f>G36</f>
        <v>2535</v>
      </c>
    </row>
    <row r="36" spans="1:7" ht="45">
      <c r="A36" s="11" t="s">
        <v>31</v>
      </c>
      <c r="B36" s="12" t="s">
        <v>47</v>
      </c>
      <c r="C36" s="12" t="s">
        <v>53</v>
      </c>
      <c r="D36" s="12" t="s">
        <v>30</v>
      </c>
      <c r="E36" s="11" t="s">
        <v>31</v>
      </c>
      <c r="F36" s="13">
        <v>2535</v>
      </c>
      <c r="G36" s="40">
        <v>2535</v>
      </c>
    </row>
    <row r="37" spans="1:7" ht="21">
      <c r="A37" s="8" t="s">
        <v>29</v>
      </c>
      <c r="B37" s="9" t="s">
        <v>47</v>
      </c>
      <c r="C37" s="9" t="s">
        <v>28</v>
      </c>
      <c r="D37" s="9"/>
      <c r="E37" s="8"/>
      <c r="F37" s="10">
        <f>F38</f>
        <v>714500</v>
      </c>
      <c r="G37" s="32">
        <f>G38</f>
        <v>205575.99</v>
      </c>
    </row>
    <row r="38" spans="1:7" ht="45">
      <c r="A38" s="11" t="s">
        <v>31</v>
      </c>
      <c r="B38" s="12" t="s">
        <v>47</v>
      </c>
      <c r="C38" s="12" t="s">
        <v>28</v>
      </c>
      <c r="D38" s="12" t="s">
        <v>30</v>
      </c>
      <c r="E38" s="11" t="s">
        <v>31</v>
      </c>
      <c r="F38" s="13">
        <v>714500</v>
      </c>
      <c r="G38" s="40">
        <v>205575.99</v>
      </c>
    </row>
    <row r="39" spans="1:7">
      <c r="A39" s="8" t="s">
        <v>56</v>
      </c>
      <c r="B39" s="9" t="s">
        <v>55</v>
      </c>
      <c r="C39" s="9"/>
      <c r="D39" s="9"/>
      <c r="E39" s="8"/>
      <c r="F39" s="10">
        <f>F40</f>
        <v>570000</v>
      </c>
      <c r="G39" s="32">
        <f>G40</f>
        <v>100800</v>
      </c>
    </row>
    <row r="40" spans="1:7" ht="42">
      <c r="A40" s="8" t="s">
        <v>58</v>
      </c>
      <c r="B40" s="9" t="s">
        <v>55</v>
      </c>
      <c r="C40" s="9" t="s">
        <v>57</v>
      </c>
      <c r="D40" s="9"/>
      <c r="E40" s="8"/>
      <c r="F40" s="10">
        <f>F41</f>
        <v>570000</v>
      </c>
      <c r="G40" s="32">
        <f>G41</f>
        <v>100800</v>
      </c>
    </row>
    <row r="41" spans="1:7" ht="45">
      <c r="A41" s="11" t="s">
        <v>31</v>
      </c>
      <c r="B41" s="12" t="s">
        <v>55</v>
      </c>
      <c r="C41" s="12" t="s">
        <v>57</v>
      </c>
      <c r="D41" s="12" t="s">
        <v>30</v>
      </c>
      <c r="E41" s="11" t="s">
        <v>31</v>
      </c>
      <c r="F41" s="13">
        <v>570000</v>
      </c>
      <c r="G41" s="40">
        <v>100800</v>
      </c>
    </row>
    <row r="42" spans="1:7">
      <c r="A42" s="8" t="s">
        <v>60</v>
      </c>
      <c r="B42" s="9" t="s">
        <v>59</v>
      </c>
      <c r="C42" s="9"/>
      <c r="D42" s="9"/>
      <c r="E42" s="8"/>
      <c r="F42" s="10">
        <f>F43+F46+F49</f>
        <v>6738113</v>
      </c>
      <c r="G42" s="32">
        <f>G43+G46+G49</f>
        <v>1191486.42</v>
      </c>
    </row>
    <row r="43" spans="1:7" ht="73.5">
      <c r="A43" s="8" t="s">
        <v>62</v>
      </c>
      <c r="B43" s="9" t="s">
        <v>59</v>
      </c>
      <c r="C43" s="9" t="s">
        <v>61</v>
      </c>
      <c r="D43" s="9"/>
      <c r="E43" s="8"/>
      <c r="F43" s="10">
        <f>F44+F45</f>
        <v>2416250</v>
      </c>
      <c r="G43" s="32">
        <f>G44+G45</f>
        <v>1011986.42</v>
      </c>
    </row>
    <row r="44" spans="1:7" ht="45">
      <c r="A44" s="25" t="s">
        <v>64</v>
      </c>
      <c r="B44" s="12" t="s">
        <v>59</v>
      </c>
      <c r="C44" s="12" t="s">
        <v>61</v>
      </c>
      <c r="D44" s="12" t="s">
        <v>63</v>
      </c>
      <c r="E44" s="25" t="s">
        <v>64</v>
      </c>
      <c r="F44" s="13">
        <v>0</v>
      </c>
      <c r="G44" s="40">
        <v>0</v>
      </c>
    </row>
    <row r="45" spans="1:7" ht="45">
      <c r="A45" s="11" t="s">
        <v>31</v>
      </c>
      <c r="B45" s="12" t="s">
        <v>59</v>
      </c>
      <c r="C45" s="12" t="s">
        <v>61</v>
      </c>
      <c r="D45" s="12" t="s">
        <v>30</v>
      </c>
      <c r="E45" s="11" t="s">
        <v>31</v>
      </c>
      <c r="F45" s="13">
        <v>2416250</v>
      </c>
      <c r="G45" s="40">
        <v>1011986.42</v>
      </c>
    </row>
    <row r="46" spans="1:7" ht="52.5">
      <c r="A46" s="8" t="s">
        <v>66</v>
      </c>
      <c r="B46" s="9" t="s">
        <v>59</v>
      </c>
      <c r="C46" s="9" t="s">
        <v>65</v>
      </c>
      <c r="D46" s="9"/>
      <c r="E46" s="8"/>
      <c r="F46" s="10">
        <f>F47+F48</f>
        <v>2121863</v>
      </c>
      <c r="G46" s="32">
        <f>G47+G48</f>
        <v>179500</v>
      </c>
    </row>
    <row r="47" spans="1:7" ht="45">
      <c r="A47" s="24" t="s">
        <v>64</v>
      </c>
      <c r="B47" s="26" t="s">
        <v>59</v>
      </c>
      <c r="C47" s="26" t="s">
        <v>65</v>
      </c>
      <c r="D47" s="26" t="s">
        <v>63</v>
      </c>
      <c r="E47" s="24" t="s">
        <v>64</v>
      </c>
      <c r="F47" s="27">
        <v>1229363</v>
      </c>
      <c r="G47" s="40">
        <v>0</v>
      </c>
    </row>
    <row r="48" spans="1:7" ht="45">
      <c r="A48" s="11" t="s">
        <v>31</v>
      </c>
      <c r="B48" s="12" t="s">
        <v>59</v>
      </c>
      <c r="C48" s="12" t="s">
        <v>65</v>
      </c>
      <c r="D48" s="12" t="s">
        <v>30</v>
      </c>
      <c r="E48" s="25" t="s">
        <v>31</v>
      </c>
      <c r="F48" s="13">
        <v>892500</v>
      </c>
      <c r="G48" s="40">
        <v>179500</v>
      </c>
    </row>
    <row r="49" spans="1:7">
      <c r="A49" s="21"/>
      <c r="B49" s="22" t="s">
        <v>59</v>
      </c>
      <c r="C49" s="22" t="s">
        <v>127</v>
      </c>
      <c r="D49" s="22"/>
      <c r="E49" s="21"/>
      <c r="F49" s="23">
        <f>F50</f>
        <v>2200000</v>
      </c>
      <c r="G49" s="32">
        <f>G50</f>
        <v>0</v>
      </c>
    </row>
    <row r="50" spans="1:7" ht="33.75" customHeight="1">
      <c r="A50" s="18" t="s">
        <v>31</v>
      </c>
      <c r="B50" s="26" t="s">
        <v>59</v>
      </c>
      <c r="C50" s="26" t="s">
        <v>127</v>
      </c>
      <c r="D50" s="26" t="s">
        <v>30</v>
      </c>
      <c r="E50" s="18" t="s">
        <v>31</v>
      </c>
      <c r="F50" s="20">
        <v>2200000</v>
      </c>
      <c r="G50" s="40">
        <v>0</v>
      </c>
    </row>
    <row r="51" spans="1:7" ht="21">
      <c r="A51" s="8" t="s">
        <v>68</v>
      </c>
      <c r="B51" s="9" t="s">
        <v>67</v>
      </c>
      <c r="C51" s="9"/>
      <c r="D51" s="9"/>
      <c r="E51" s="8"/>
      <c r="F51" s="10">
        <f>F52+F54</f>
        <v>280000</v>
      </c>
      <c r="G51" s="32">
        <f>G52+G54</f>
        <v>25900</v>
      </c>
    </row>
    <row r="52" spans="1:7" ht="21">
      <c r="A52" s="8" t="s">
        <v>70</v>
      </c>
      <c r="B52" s="9" t="s">
        <v>67</v>
      </c>
      <c r="C52" s="9" t="s">
        <v>69</v>
      </c>
      <c r="D52" s="9"/>
      <c r="E52" s="8"/>
      <c r="F52" s="10">
        <f>F53</f>
        <v>190000</v>
      </c>
      <c r="G52" s="32">
        <f>G53</f>
        <v>18000</v>
      </c>
    </row>
    <row r="53" spans="1:7" ht="45">
      <c r="A53" s="11" t="s">
        <v>31</v>
      </c>
      <c r="B53" s="12" t="s">
        <v>67</v>
      </c>
      <c r="C53" s="12" t="s">
        <v>69</v>
      </c>
      <c r="D53" s="12" t="s">
        <v>30</v>
      </c>
      <c r="E53" s="11" t="s">
        <v>31</v>
      </c>
      <c r="F53" s="13">
        <v>190000</v>
      </c>
      <c r="G53" s="40">
        <v>18000</v>
      </c>
    </row>
    <row r="54" spans="1:7" ht="52.5">
      <c r="A54" s="8" t="s">
        <v>72</v>
      </c>
      <c r="B54" s="9" t="s">
        <v>67</v>
      </c>
      <c r="C54" s="9" t="s">
        <v>71</v>
      </c>
      <c r="D54" s="9"/>
      <c r="E54" s="8"/>
      <c r="F54" s="10">
        <f>F55</f>
        <v>90000</v>
      </c>
      <c r="G54" s="32">
        <f>G55</f>
        <v>7900</v>
      </c>
    </row>
    <row r="55" spans="1:7" ht="45">
      <c r="A55" s="11" t="s">
        <v>31</v>
      </c>
      <c r="B55" s="12" t="s">
        <v>67</v>
      </c>
      <c r="C55" s="12" t="s">
        <v>71</v>
      </c>
      <c r="D55" s="12" t="s">
        <v>30</v>
      </c>
      <c r="E55" s="11" t="s">
        <v>31</v>
      </c>
      <c r="F55" s="13">
        <v>90000</v>
      </c>
      <c r="G55" s="40">
        <v>7900</v>
      </c>
    </row>
    <row r="56" spans="1:7">
      <c r="A56" s="8" t="s">
        <v>74</v>
      </c>
      <c r="B56" s="9" t="s">
        <v>73</v>
      </c>
      <c r="C56" s="9"/>
      <c r="D56" s="9"/>
      <c r="E56" s="8"/>
      <c r="F56" s="10">
        <f>F57+F60</f>
        <v>139904.96000000002</v>
      </c>
      <c r="G56" s="32">
        <f>G57+G60</f>
        <v>1911</v>
      </c>
    </row>
    <row r="57" spans="1:7" ht="94.5">
      <c r="A57" s="14" t="s">
        <v>76</v>
      </c>
      <c r="B57" s="9" t="s">
        <v>73</v>
      </c>
      <c r="C57" s="9" t="s">
        <v>75</v>
      </c>
      <c r="D57" s="9"/>
      <c r="E57" s="8"/>
      <c r="F57" s="10">
        <f>F58+F59</f>
        <v>117804.96</v>
      </c>
      <c r="G57" s="32">
        <f>G58+G59</f>
        <v>1911</v>
      </c>
    </row>
    <row r="58" spans="1:7" ht="45">
      <c r="A58" s="11" t="s">
        <v>64</v>
      </c>
      <c r="B58" s="12" t="s">
        <v>73</v>
      </c>
      <c r="C58" s="12" t="s">
        <v>75</v>
      </c>
      <c r="D58" s="12" t="s">
        <v>63</v>
      </c>
      <c r="E58" s="11" t="s">
        <v>64</v>
      </c>
      <c r="F58" s="13">
        <v>900</v>
      </c>
      <c r="G58" s="40">
        <v>0</v>
      </c>
    </row>
    <row r="59" spans="1:7" ht="45">
      <c r="A59" s="11" t="s">
        <v>31</v>
      </c>
      <c r="B59" s="12" t="s">
        <v>73</v>
      </c>
      <c r="C59" s="12" t="s">
        <v>75</v>
      </c>
      <c r="D59" s="12" t="s">
        <v>30</v>
      </c>
      <c r="E59" s="11" t="s">
        <v>31</v>
      </c>
      <c r="F59" s="13">
        <v>116904.96000000001</v>
      </c>
      <c r="G59" s="40">
        <v>1911</v>
      </c>
    </row>
    <row r="60" spans="1:7" ht="21">
      <c r="A60" s="8" t="s">
        <v>78</v>
      </c>
      <c r="B60" s="9" t="s">
        <v>73</v>
      </c>
      <c r="C60" s="9" t="s">
        <v>77</v>
      </c>
      <c r="D60" s="9"/>
      <c r="E60" s="8"/>
      <c r="F60" s="10">
        <f>F61</f>
        <v>22100</v>
      </c>
      <c r="G60" s="32">
        <f>G61</f>
        <v>0</v>
      </c>
    </row>
    <row r="61" spans="1:7" ht="45">
      <c r="A61" s="11" t="s">
        <v>31</v>
      </c>
      <c r="B61" s="12" t="s">
        <v>73</v>
      </c>
      <c r="C61" s="12" t="s">
        <v>77</v>
      </c>
      <c r="D61" s="12" t="s">
        <v>30</v>
      </c>
      <c r="E61" s="11" t="s">
        <v>31</v>
      </c>
      <c r="F61" s="13">
        <v>22100</v>
      </c>
      <c r="G61" s="40">
        <v>0</v>
      </c>
    </row>
    <row r="62" spans="1:7">
      <c r="A62" s="8" t="s">
        <v>80</v>
      </c>
      <c r="B62" s="9" t="s">
        <v>79</v>
      </c>
      <c r="C62" s="9"/>
      <c r="D62" s="9"/>
      <c r="E62" s="8"/>
      <c r="F62" s="10">
        <f>F63+F67</f>
        <v>4550895</v>
      </c>
      <c r="G62" s="32">
        <f>G63+G67</f>
        <v>359490.81</v>
      </c>
    </row>
    <row r="63" spans="1:7" ht="84">
      <c r="A63" s="14" t="s">
        <v>82</v>
      </c>
      <c r="B63" s="9" t="s">
        <v>79</v>
      </c>
      <c r="C63" s="9" t="s">
        <v>81</v>
      </c>
      <c r="D63" s="9"/>
      <c r="E63" s="8"/>
      <c r="F63" s="10">
        <f>F64+F65+F66</f>
        <v>3620395</v>
      </c>
      <c r="G63" s="32">
        <f>G64+G65+G66</f>
        <v>143741.26</v>
      </c>
    </row>
    <row r="64" spans="1:7" ht="45">
      <c r="A64" s="11" t="s">
        <v>64</v>
      </c>
      <c r="B64" s="12" t="s">
        <v>79</v>
      </c>
      <c r="C64" s="12" t="s">
        <v>81</v>
      </c>
      <c r="D64" s="12" t="s">
        <v>63</v>
      </c>
      <c r="E64" s="11" t="s">
        <v>64</v>
      </c>
      <c r="F64" s="13">
        <v>106200</v>
      </c>
      <c r="G64" s="40">
        <v>0</v>
      </c>
    </row>
    <row r="65" spans="1:7" ht="45">
      <c r="A65" s="11" t="s">
        <v>31</v>
      </c>
      <c r="B65" s="12" t="s">
        <v>79</v>
      </c>
      <c r="C65" s="12" t="s">
        <v>81</v>
      </c>
      <c r="D65" s="12" t="s">
        <v>30</v>
      </c>
      <c r="E65" s="11" t="s">
        <v>31</v>
      </c>
      <c r="F65" s="13">
        <v>606800</v>
      </c>
      <c r="G65" s="40">
        <v>143741.26</v>
      </c>
    </row>
    <row r="66" spans="1:7" ht="47.25" customHeight="1">
      <c r="A66" s="24" t="s">
        <v>110</v>
      </c>
      <c r="B66" s="12" t="s">
        <v>79</v>
      </c>
      <c r="C66" s="12" t="s">
        <v>81</v>
      </c>
      <c r="D66" s="12" t="s">
        <v>109</v>
      </c>
      <c r="E66" s="24" t="s">
        <v>110</v>
      </c>
      <c r="F66" s="20">
        <v>2907395</v>
      </c>
      <c r="G66" s="40">
        <v>0</v>
      </c>
    </row>
    <row r="67" spans="1:7" ht="63">
      <c r="A67" s="8" t="s">
        <v>84</v>
      </c>
      <c r="B67" s="9" t="s">
        <v>79</v>
      </c>
      <c r="C67" s="9" t="s">
        <v>83</v>
      </c>
      <c r="D67" s="9"/>
      <c r="E67" s="8"/>
      <c r="F67" s="10">
        <f>F68+F69</f>
        <v>930500</v>
      </c>
      <c r="G67" s="32">
        <f>G68+G69</f>
        <v>215749.55</v>
      </c>
    </row>
    <row r="68" spans="1:7" ht="45">
      <c r="A68" s="11" t="s">
        <v>64</v>
      </c>
      <c r="B68" s="12" t="s">
        <v>79</v>
      </c>
      <c r="C68" s="12" t="s">
        <v>83</v>
      </c>
      <c r="D68" s="12" t="s">
        <v>63</v>
      </c>
      <c r="E68" s="11" t="s">
        <v>64</v>
      </c>
      <c r="F68" s="13">
        <v>564750.44999999995</v>
      </c>
      <c r="G68" s="40">
        <v>0</v>
      </c>
    </row>
    <row r="69" spans="1:7" ht="45">
      <c r="A69" s="11" t="s">
        <v>31</v>
      </c>
      <c r="B69" s="12" t="s">
        <v>79</v>
      </c>
      <c r="C69" s="12" t="s">
        <v>83</v>
      </c>
      <c r="D69" s="12" t="s">
        <v>30</v>
      </c>
      <c r="E69" s="11" t="s">
        <v>31</v>
      </c>
      <c r="F69" s="13">
        <v>365749.55</v>
      </c>
      <c r="G69" s="40">
        <v>215749.55</v>
      </c>
    </row>
    <row r="70" spans="1:7">
      <c r="A70" s="8" t="s">
        <v>86</v>
      </c>
      <c r="B70" s="9" t="s">
        <v>85</v>
      </c>
      <c r="C70" s="9"/>
      <c r="D70" s="9"/>
      <c r="E70" s="8"/>
      <c r="F70" s="10">
        <f>F71+F73+F75+F77+F79+F81+F83+F85+F87</f>
        <v>14987902</v>
      </c>
      <c r="G70" s="32">
        <f>G71+G73+G75+G77+G79+G81+G83+G85+G87</f>
        <v>5658599.2199999997</v>
      </c>
    </row>
    <row r="71" spans="1:7" ht="31.5">
      <c r="A71" s="8" t="s">
        <v>88</v>
      </c>
      <c r="B71" s="9" t="s">
        <v>85</v>
      </c>
      <c r="C71" s="9" t="s">
        <v>87</v>
      </c>
      <c r="D71" s="9"/>
      <c r="E71" s="8"/>
      <c r="F71" s="10">
        <f>F72</f>
        <v>0</v>
      </c>
      <c r="G71" s="32">
        <f>G72</f>
        <v>0</v>
      </c>
    </row>
    <row r="72" spans="1:7" ht="45">
      <c r="A72" s="11" t="s">
        <v>31</v>
      </c>
      <c r="B72" s="12" t="s">
        <v>85</v>
      </c>
      <c r="C72" s="12" t="s">
        <v>87</v>
      </c>
      <c r="D72" s="12" t="s">
        <v>30</v>
      </c>
      <c r="E72" s="11" t="s">
        <v>31</v>
      </c>
      <c r="F72" s="13">
        <v>0</v>
      </c>
      <c r="G72" s="40">
        <v>0</v>
      </c>
    </row>
    <row r="73" spans="1:7" ht="42">
      <c r="A73" s="8" t="s">
        <v>90</v>
      </c>
      <c r="B73" s="9" t="s">
        <v>85</v>
      </c>
      <c r="C73" s="9" t="s">
        <v>89</v>
      </c>
      <c r="D73" s="9"/>
      <c r="E73" s="8"/>
      <c r="F73" s="10">
        <f>F74</f>
        <v>1743239</v>
      </c>
      <c r="G73" s="32">
        <f>G74</f>
        <v>444050</v>
      </c>
    </row>
    <row r="74" spans="1:7" ht="45">
      <c r="A74" s="11" t="s">
        <v>31</v>
      </c>
      <c r="B74" s="12" t="s">
        <v>85</v>
      </c>
      <c r="C74" s="12" t="s">
        <v>89</v>
      </c>
      <c r="D74" s="12" t="s">
        <v>30</v>
      </c>
      <c r="E74" s="11" t="s">
        <v>31</v>
      </c>
      <c r="F74" s="13">
        <v>1743239</v>
      </c>
      <c r="G74" s="40">
        <v>444050</v>
      </c>
    </row>
    <row r="75" spans="1:7" ht="42">
      <c r="A75" s="8" t="s">
        <v>92</v>
      </c>
      <c r="B75" s="9" t="s">
        <v>85</v>
      </c>
      <c r="C75" s="9" t="s">
        <v>91</v>
      </c>
      <c r="D75" s="9"/>
      <c r="E75" s="8"/>
      <c r="F75" s="10">
        <f>F76</f>
        <v>57931</v>
      </c>
      <c r="G75" s="32">
        <f>G76</f>
        <v>51380</v>
      </c>
    </row>
    <row r="76" spans="1:7" ht="45">
      <c r="A76" s="11" t="s">
        <v>31</v>
      </c>
      <c r="B76" s="12" t="s">
        <v>85</v>
      </c>
      <c r="C76" s="12" t="s">
        <v>91</v>
      </c>
      <c r="D76" s="12" t="s">
        <v>30</v>
      </c>
      <c r="E76" s="11" t="s">
        <v>31</v>
      </c>
      <c r="F76" s="13">
        <v>57931</v>
      </c>
      <c r="G76" s="40">
        <v>51380</v>
      </c>
    </row>
    <row r="77" spans="1:7">
      <c r="A77" s="8" t="s">
        <v>94</v>
      </c>
      <c r="B77" s="9" t="s">
        <v>85</v>
      </c>
      <c r="C77" s="9" t="s">
        <v>93</v>
      </c>
      <c r="D77" s="9"/>
      <c r="E77" s="8"/>
      <c r="F77" s="10">
        <f>F78</f>
        <v>6556420</v>
      </c>
      <c r="G77" s="32">
        <f>G78</f>
        <v>2574580.17</v>
      </c>
    </row>
    <row r="78" spans="1:7" ht="45">
      <c r="A78" s="11" t="s">
        <v>31</v>
      </c>
      <c r="B78" s="12" t="s">
        <v>85</v>
      </c>
      <c r="C78" s="12" t="s">
        <v>93</v>
      </c>
      <c r="D78" s="12" t="s">
        <v>30</v>
      </c>
      <c r="E78" s="11" t="s">
        <v>31</v>
      </c>
      <c r="F78" s="13">
        <v>6556420</v>
      </c>
      <c r="G78" s="40">
        <v>2574580.17</v>
      </c>
    </row>
    <row r="79" spans="1:7">
      <c r="A79" s="8" t="s">
        <v>96</v>
      </c>
      <c r="B79" s="9" t="s">
        <v>85</v>
      </c>
      <c r="C79" s="9" t="s">
        <v>95</v>
      </c>
      <c r="D79" s="9"/>
      <c r="E79" s="8"/>
      <c r="F79" s="10">
        <f>F80</f>
        <v>354649.51</v>
      </c>
      <c r="G79" s="32">
        <f>G80</f>
        <v>255649.51</v>
      </c>
    </row>
    <row r="80" spans="1:7" ht="45">
      <c r="A80" s="11" t="s">
        <v>31</v>
      </c>
      <c r="B80" s="12" t="s">
        <v>85</v>
      </c>
      <c r="C80" s="12" t="s">
        <v>95</v>
      </c>
      <c r="D80" s="12" t="s">
        <v>30</v>
      </c>
      <c r="E80" s="11" t="s">
        <v>31</v>
      </c>
      <c r="F80" s="13">
        <v>354649.51</v>
      </c>
      <c r="G80" s="40">
        <v>255649.51</v>
      </c>
    </row>
    <row r="81" spans="1:7" ht="21">
      <c r="A81" s="8" t="s">
        <v>98</v>
      </c>
      <c r="B81" s="9" t="s">
        <v>85</v>
      </c>
      <c r="C81" s="9" t="s">
        <v>97</v>
      </c>
      <c r="D81" s="9"/>
      <c r="E81" s="8"/>
      <c r="F81" s="10">
        <f>F82</f>
        <v>80000</v>
      </c>
      <c r="G81" s="32">
        <f>G82</f>
        <v>0</v>
      </c>
    </row>
    <row r="82" spans="1:7" ht="45">
      <c r="A82" s="11" t="s">
        <v>31</v>
      </c>
      <c r="B82" s="12" t="s">
        <v>85</v>
      </c>
      <c r="C82" s="12" t="s">
        <v>97</v>
      </c>
      <c r="D82" s="12" t="s">
        <v>30</v>
      </c>
      <c r="E82" s="11" t="s">
        <v>31</v>
      </c>
      <c r="F82" s="13">
        <v>80000</v>
      </c>
      <c r="G82" s="40">
        <v>0</v>
      </c>
    </row>
    <row r="83" spans="1:7" ht="21">
      <c r="A83" s="8" t="s">
        <v>100</v>
      </c>
      <c r="B83" s="9" t="s">
        <v>85</v>
      </c>
      <c r="C83" s="9" t="s">
        <v>99</v>
      </c>
      <c r="D83" s="9"/>
      <c r="E83" s="8"/>
      <c r="F83" s="10">
        <f>F84</f>
        <v>6195662.4900000002</v>
      </c>
      <c r="G83" s="32">
        <f>G84</f>
        <v>2332939.54</v>
      </c>
    </row>
    <row r="84" spans="1:7" ht="45">
      <c r="A84" s="11" t="s">
        <v>31</v>
      </c>
      <c r="B84" s="12" t="s">
        <v>85</v>
      </c>
      <c r="C84" s="12" t="s">
        <v>99</v>
      </c>
      <c r="D84" s="12" t="s">
        <v>30</v>
      </c>
      <c r="E84" s="11" t="s">
        <v>31</v>
      </c>
      <c r="F84" s="13">
        <v>6195662.4900000002</v>
      </c>
      <c r="G84" s="40">
        <v>2332939.54</v>
      </c>
    </row>
    <row r="85" spans="1:7" ht="31.5">
      <c r="A85" s="8" t="s">
        <v>102</v>
      </c>
      <c r="B85" s="9" t="s">
        <v>85</v>
      </c>
      <c r="C85" s="9" t="s">
        <v>101</v>
      </c>
      <c r="D85" s="9"/>
      <c r="E85" s="8"/>
      <c r="F85" s="10">
        <f>F86</f>
        <v>0</v>
      </c>
      <c r="G85" s="32">
        <f>G86</f>
        <v>0</v>
      </c>
    </row>
    <row r="86" spans="1:7" ht="45">
      <c r="A86" s="11" t="s">
        <v>31</v>
      </c>
      <c r="B86" s="12" t="s">
        <v>85</v>
      </c>
      <c r="C86" s="12" t="s">
        <v>101</v>
      </c>
      <c r="D86" s="12" t="s">
        <v>30</v>
      </c>
      <c r="E86" s="11" t="s">
        <v>31</v>
      </c>
      <c r="F86" s="13">
        <v>0</v>
      </c>
      <c r="G86" s="40">
        <v>0</v>
      </c>
    </row>
    <row r="87" spans="1:7" ht="42">
      <c r="A87" s="8" t="s">
        <v>104</v>
      </c>
      <c r="B87" s="9" t="s">
        <v>85</v>
      </c>
      <c r="C87" s="9" t="s">
        <v>103</v>
      </c>
      <c r="D87" s="9"/>
      <c r="E87" s="8"/>
      <c r="F87" s="10">
        <f>F88</f>
        <v>0</v>
      </c>
      <c r="G87" s="32">
        <f>G88</f>
        <v>0</v>
      </c>
    </row>
    <row r="88" spans="1:7" ht="45">
      <c r="A88" s="11" t="s">
        <v>31</v>
      </c>
      <c r="B88" s="12" t="s">
        <v>85</v>
      </c>
      <c r="C88" s="12" t="s">
        <v>103</v>
      </c>
      <c r="D88" s="12" t="s">
        <v>30</v>
      </c>
      <c r="E88" s="11" t="s">
        <v>31</v>
      </c>
      <c r="F88" s="13">
        <v>0</v>
      </c>
      <c r="G88" s="40">
        <v>0</v>
      </c>
    </row>
    <row r="89" spans="1:7" ht="21">
      <c r="A89" s="8" t="s">
        <v>106</v>
      </c>
      <c r="B89" s="9" t="s">
        <v>105</v>
      </c>
      <c r="C89" s="9"/>
      <c r="D89" s="9"/>
      <c r="E89" s="8"/>
      <c r="F89" s="10">
        <f>F90</f>
        <v>0</v>
      </c>
      <c r="G89" s="32">
        <f>G90</f>
        <v>0</v>
      </c>
    </row>
    <row r="90" spans="1:7" ht="21">
      <c r="A90" s="8" t="s">
        <v>108</v>
      </c>
      <c r="B90" s="9" t="s">
        <v>105</v>
      </c>
      <c r="C90" s="9" t="s">
        <v>107</v>
      </c>
      <c r="D90" s="9"/>
      <c r="E90" s="8"/>
      <c r="F90" s="10">
        <f>F91</f>
        <v>0</v>
      </c>
      <c r="G90" s="32">
        <f>G91</f>
        <v>0</v>
      </c>
    </row>
    <row r="91" spans="1:7" ht="67.5">
      <c r="A91" s="11" t="s">
        <v>110</v>
      </c>
      <c r="B91" s="12" t="s">
        <v>105</v>
      </c>
      <c r="C91" s="12" t="s">
        <v>107</v>
      </c>
      <c r="D91" s="12" t="s">
        <v>109</v>
      </c>
      <c r="E91" s="11" t="s">
        <v>110</v>
      </c>
      <c r="F91" s="13">
        <v>0</v>
      </c>
      <c r="G91" s="40">
        <v>0</v>
      </c>
    </row>
    <row r="92" spans="1:7" ht="21">
      <c r="A92" s="30" t="s">
        <v>131</v>
      </c>
      <c r="B92" s="17" t="s">
        <v>129</v>
      </c>
      <c r="C92" s="9"/>
      <c r="D92" s="9"/>
      <c r="E92" s="8"/>
      <c r="F92" s="10">
        <f>F93</f>
        <v>536630</v>
      </c>
      <c r="G92" s="32">
        <f>G93</f>
        <v>0</v>
      </c>
    </row>
    <row r="93" spans="1:7" ht="31.5">
      <c r="A93" s="30" t="s">
        <v>132</v>
      </c>
      <c r="B93" s="17" t="s">
        <v>129</v>
      </c>
      <c r="C93" s="17" t="s">
        <v>130</v>
      </c>
      <c r="D93" s="9"/>
      <c r="E93" s="8"/>
      <c r="F93" s="10">
        <f>F94</f>
        <v>536630</v>
      </c>
      <c r="G93" s="32">
        <f>G94</f>
        <v>0</v>
      </c>
    </row>
    <row r="94" spans="1:7" ht="45">
      <c r="A94" s="11" t="s">
        <v>31</v>
      </c>
      <c r="B94" s="29" t="s">
        <v>129</v>
      </c>
      <c r="C94" s="29" t="s">
        <v>130</v>
      </c>
      <c r="D94" s="29" t="s">
        <v>30</v>
      </c>
      <c r="E94" s="11" t="s">
        <v>31</v>
      </c>
      <c r="F94" s="13">
        <v>536630</v>
      </c>
      <c r="G94" s="40">
        <v>0</v>
      </c>
    </row>
    <row r="95" spans="1:7">
      <c r="A95" s="8" t="s">
        <v>112</v>
      </c>
      <c r="B95" s="9" t="s">
        <v>111</v>
      </c>
      <c r="C95" s="9"/>
      <c r="D95" s="9"/>
      <c r="E95" s="8"/>
      <c r="F95" s="10">
        <f>F96</f>
        <v>226512</v>
      </c>
      <c r="G95" s="32">
        <f>G96</f>
        <v>94380</v>
      </c>
    </row>
    <row r="96" spans="1:7" ht="73.5">
      <c r="A96" s="8" t="s">
        <v>114</v>
      </c>
      <c r="B96" s="9" t="s">
        <v>111</v>
      </c>
      <c r="C96" s="9" t="s">
        <v>113</v>
      </c>
      <c r="D96" s="9"/>
      <c r="E96" s="8"/>
      <c r="F96" s="10">
        <f>F97</f>
        <v>226512</v>
      </c>
      <c r="G96" s="32">
        <f>G97</f>
        <v>94380</v>
      </c>
    </row>
    <row r="97" spans="1:7" ht="22.5">
      <c r="A97" s="11" t="s">
        <v>116</v>
      </c>
      <c r="B97" s="12" t="s">
        <v>111</v>
      </c>
      <c r="C97" s="12" t="s">
        <v>113</v>
      </c>
      <c r="D97" s="12" t="s">
        <v>115</v>
      </c>
      <c r="E97" s="11" t="s">
        <v>116</v>
      </c>
      <c r="F97" s="13">
        <v>226512</v>
      </c>
      <c r="G97" s="40">
        <v>94380</v>
      </c>
    </row>
    <row r="98" spans="1:7">
      <c r="A98" s="8" t="s">
        <v>118</v>
      </c>
      <c r="B98" s="9" t="s">
        <v>117</v>
      </c>
      <c r="C98" s="9"/>
      <c r="D98" s="9"/>
      <c r="E98" s="8"/>
      <c r="F98" s="10">
        <f>F99</f>
        <v>3081710</v>
      </c>
      <c r="G98" s="32">
        <f>G99</f>
        <v>666015.71</v>
      </c>
    </row>
    <row r="99" spans="1:7" ht="21">
      <c r="A99" s="8" t="s">
        <v>120</v>
      </c>
      <c r="B99" s="9" t="s">
        <v>117</v>
      </c>
      <c r="C99" s="9" t="s">
        <v>119</v>
      </c>
      <c r="D99" s="9"/>
      <c r="E99" s="8"/>
      <c r="F99" s="10">
        <f>F100</f>
        <v>3081710</v>
      </c>
      <c r="G99" s="32">
        <f>G100</f>
        <v>666015.71</v>
      </c>
    </row>
    <row r="100" spans="1:7" ht="45">
      <c r="A100" s="11" t="s">
        <v>31</v>
      </c>
      <c r="B100" s="12" t="s">
        <v>117</v>
      </c>
      <c r="C100" s="12" t="s">
        <v>119</v>
      </c>
      <c r="D100" s="12" t="s">
        <v>30</v>
      </c>
      <c r="E100" s="11" t="s">
        <v>31</v>
      </c>
      <c r="F100" s="13">
        <v>3081710</v>
      </c>
      <c r="G100" s="40">
        <v>666015.71</v>
      </c>
    </row>
  </sheetData>
  <mergeCells count="7">
    <mergeCell ref="G6:G7"/>
    <mergeCell ref="D1:G1"/>
    <mergeCell ref="A3:F3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0"/>
  <sheetViews>
    <sheetView tabSelected="1" workbookViewId="0">
      <selection activeCell="J9" sqref="J9"/>
    </sheetView>
  </sheetViews>
  <sheetFormatPr defaultRowHeight="12.75" customHeight="1"/>
  <cols>
    <col min="1" max="1" width="39" customWidth="1"/>
    <col min="2" max="2" width="8" customWidth="1"/>
    <col min="3" max="3" width="8.28515625" customWidth="1"/>
    <col min="4" max="4" width="11.5703125" customWidth="1"/>
    <col min="5" max="5" width="6.42578125" customWidth="1"/>
    <col min="6" max="6" width="24" customWidth="1"/>
    <col min="7" max="7" width="11.42578125" customWidth="1"/>
    <col min="8" max="8" width="12" customWidth="1"/>
  </cols>
  <sheetData>
    <row r="1" spans="1:8" ht="51.75" customHeight="1">
      <c r="E1" s="42" t="s">
        <v>136</v>
      </c>
      <c r="F1" s="42"/>
      <c r="G1" s="42"/>
      <c r="H1" s="42"/>
    </row>
    <row r="2" spans="1:8" ht="9" customHeight="1"/>
    <row r="3" spans="1:8" ht="24.75" customHeight="1">
      <c r="A3" s="43" t="s">
        <v>123</v>
      </c>
      <c r="B3" s="43"/>
      <c r="C3" s="43"/>
      <c r="D3" s="43"/>
      <c r="E3" s="43"/>
      <c r="F3" s="43"/>
      <c r="G3" s="43"/>
      <c r="H3" s="43"/>
    </row>
    <row r="4" spans="1:8" ht="6" customHeight="1">
      <c r="C4" s="1"/>
      <c r="D4" s="1"/>
      <c r="E4" s="1"/>
      <c r="F4" s="1"/>
      <c r="G4" s="1"/>
    </row>
    <row r="5" spans="1:8" ht="13.5" customHeight="1">
      <c r="A5" s="44" t="s">
        <v>0</v>
      </c>
      <c r="B5" s="44"/>
      <c r="C5" s="44"/>
      <c r="D5" s="28" t="s">
        <v>1</v>
      </c>
    </row>
    <row r="6" spans="1:8">
      <c r="A6" s="45" t="s">
        <v>3</v>
      </c>
      <c r="B6" s="47" t="s">
        <v>5</v>
      </c>
      <c r="C6" s="48"/>
      <c r="D6" s="48"/>
      <c r="E6" s="48"/>
      <c r="F6" s="49"/>
      <c r="G6" s="45" t="s">
        <v>14</v>
      </c>
      <c r="H6" s="41" t="s">
        <v>133</v>
      </c>
    </row>
    <row r="7" spans="1:8">
      <c r="A7" s="46"/>
      <c r="B7" s="16" t="s">
        <v>121</v>
      </c>
      <c r="C7" s="4" t="s">
        <v>7</v>
      </c>
      <c r="D7" s="4" t="s">
        <v>9</v>
      </c>
      <c r="E7" s="4" t="s">
        <v>11</v>
      </c>
      <c r="F7" s="4" t="s">
        <v>13</v>
      </c>
      <c r="G7" s="46"/>
      <c r="H7" s="41"/>
    </row>
    <row r="8" spans="1:8">
      <c r="A8" s="3" t="s">
        <v>4</v>
      </c>
      <c r="B8" s="15" t="s">
        <v>8</v>
      </c>
      <c r="C8" s="15" t="s">
        <v>10</v>
      </c>
      <c r="D8" s="15" t="s">
        <v>12</v>
      </c>
      <c r="E8" s="15" t="s">
        <v>2</v>
      </c>
      <c r="F8" s="15" t="s">
        <v>15</v>
      </c>
      <c r="G8" s="15" t="s">
        <v>6</v>
      </c>
      <c r="H8" s="31"/>
    </row>
    <row r="9" spans="1:8">
      <c r="A9" s="5" t="s">
        <v>16</v>
      </c>
      <c r="B9" s="5"/>
      <c r="C9" s="6" t="s">
        <v>17</v>
      </c>
      <c r="D9" s="6"/>
      <c r="E9" s="6"/>
      <c r="F9" s="5"/>
      <c r="G9" s="7">
        <f>G10+G14+G17+G27+G32+G39+G42+G51+G56+G62+G70+G89+G95+G98+G92</f>
        <v>41948784.960000001</v>
      </c>
      <c r="H9" s="7">
        <f>H10+H14+H17+H27+H32+H39+H42+H51+H56+H62+H70+H89+H95+H98+H92</f>
        <v>12110773.239999998</v>
      </c>
    </row>
    <row r="10" spans="1:8" ht="31.5">
      <c r="A10" s="8" t="s">
        <v>19</v>
      </c>
      <c r="B10" s="17" t="s">
        <v>122</v>
      </c>
      <c r="C10" s="9" t="s">
        <v>18</v>
      </c>
      <c r="D10" s="9"/>
      <c r="E10" s="9"/>
      <c r="F10" s="8"/>
      <c r="G10" s="10">
        <f>G11</f>
        <v>943030</v>
      </c>
      <c r="H10" s="32">
        <f>H11</f>
        <v>451638.51</v>
      </c>
    </row>
    <row r="11" spans="1:8">
      <c r="A11" s="8" t="s">
        <v>21</v>
      </c>
      <c r="B11" s="17" t="s">
        <v>122</v>
      </c>
      <c r="C11" s="9" t="s">
        <v>18</v>
      </c>
      <c r="D11" s="9" t="s">
        <v>20</v>
      </c>
      <c r="E11" s="9"/>
      <c r="F11" s="8"/>
      <c r="G11" s="10">
        <f>G12+G13</f>
        <v>943030</v>
      </c>
      <c r="H11" s="32">
        <f>SUM(H12:H13)</f>
        <v>451638.51</v>
      </c>
    </row>
    <row r="12" spans="1:8" ht="33.75">
      <c r="A12" s="34" t="s">
        <v>23</v>
      </c>
      <c r="B12" s="17" t="s">
        <v>122</v>
      </c>
      <c r="C12" s="35" t="s">
        <v>18</v>
      </c>
      <c r="D12" s="35" t="s">
        <v>20</v>
      </c>
      <c r="E12" s="35" t="s">
        <v>22</v>
      </c>
      <c r="F12" s="34" t="s">
        <v>23</v>
      </c>
      <c r="G12" s="36">
        <v>728882.68</v>
      </c>
      <c r="H12" s="37">
        <v>365087.19</v>
      </c>
    </row>
    <row r="13" spans="1:8" ht="67.5">
      <c r="A13" s="34" t="s">
        <v>25</v>
      </c>
      <c r="B13" s="17" t="s">
        <v>122</v>
      </c>
      <c r="C13" s="35" t="s">
        <v>18</v>
      </c>
      <c r="D13" s="35" t="s">
        <v>20</v>
      </c>
      <c r="E13" s="35" t="s">
        <v>24</v>
      </c>
      <c r="F13" s="34" t="s">
        <v>25</v>
      </c>
      <c r="G13" s="36">
        <v>214147.32</v>
      </c>
      <c r="H13" s="37">
        <v>86551.32</v>
      </c>
    </row>
    <row r="14" spans="1:8" ht="52.5">
      <c r="A14" s="8" t="s">
        <v>27</v>
      </c>
      <c r="B14" s="17" t="s">
        <v>122</v>
      </c>
      <c r="C14" s="9" t="s">
        <v>26</v>
      </c>
      <c r="D14" s="9"/>
      <c r="E14" s="9"/>
      <c r="F14" s="8"/>
      <c r="G14" s="10">
        <f>G15</f>
        <v>300000</v>
      </c>
      <c r="H14" s="32">
        <f>H15</f>
        <v>42440</v>
      </c>
    </row>
    <row r="15" spans="1:8" ht="21">
      <c r="A15" s="8" t="s">
        <v>29</v>
      </c>
      <c r="B15" s="17" t="s">
        <v>122</v>
      </c>
      <c r="C15" s="9" t="s">
        <v>26</v>
      </c>
      <c r="D15" s="9" t="s">
        <v>28</v>
      </c>
      <c r="E15" s="9"/>
      <c r="F15" s="8"/>
      <c r="G15" s="10">
        <f>G16</f>
        <v>300000</v>
      </c>
      <c r="H15" s="32">
        <f>H16</f>
        <v>42440</v>
      </c>
    </row>
    <row r="16" spans="1:8" ht="56.25">
      <c r="A16" s="34" t="s">
        <v>31</v>
      </c>
      <c r="B16" s="17" t="s">
        <v>122</v>
      </c>
      <c r="C16" s="35" t="s">
        <v>26</v>
      </c>
      <c r="D16" s="35" t="s">
        <v>28</v>
      </c>
      <c r="E16" s="35" t="s">
        <v>30</v>
      </c>
      <c r="F16" s="34" t="s">
        <v>31</v>
      </c>
      <c r="G16" s="36">
        <v>300000</v>
      </c>
      <c r="H16" s="40">
        <v>42440</v>
      </c>
    </row>
    <row r="17" spans="1:8" ht="52.5">
      <c r="A17" s="8" t="s">
        <v>33</v>
      </c>
      <c r="B17" s="17" t="s">
        <v>122</v>
      </c>
      <c r="C17" s="9" t="s">
        <v>32</v>
      </c>
      <c r="D17" s="9"/>
      <c r="E17" s="9"/>
      <c r="F17" s="8"/>
      <c r="G17" s="10">
        <f>G18+G23</f>
        <v>8320556.9999999991</v>
      </c>
      <c r="H17" s="32">
        <f>H18+H23</f>
        <v>3310000.58</v>
      </c>
    </row>
    <row r="18" spans="1:8" ht="21">
      <c r="A18" s="8" t="s">
        <v>29</v>
      </c>
      <c r="B18" s="17" t="s">
        <v>122</v>
      </c>
      <c r="C18" s="9" t="s">
        <v>32</v>
      </c>
      <c r="D18" s="9" t="s">
        <v>28</v>
      </c>
      <c r="E18" s="9"/>
      <c r="F18" s="8"/>
      <c r="G18" s="10">
        <f>G19+G20+G21+G22</f>
        <v>8188781.709999999</v>
      </c>
      <c r="H18" s="32">
        <f>SUM(H19:H22)</f>
        <v>3262303.29</v>
      </c>
    </row>
    <row r="19" spans="1:8" ht="33.75">
      <c r="A19" s="34" t="s">
        <v>23</v>
      </c>
      <c r="B19" s="17" t="s">
        <v>122</v>
      </c>
      <c r="C19" s="35" t="s">
        <v>32</v>
      </c>
      <c r="D19" s="35" t="s">
        <v>28</v>
      </c>
      <c r="E19" s="35" t="s">
        <v>22</v>
      </c>
      <c r="F19" s="34" t="s">
        <v>23</v>
      </c>
      <c r="G19" s="36">
        <v>5022017</v>
      </c>
      <c r="H19" s="40">
        <v>1846208.06</v>
      </c>
    </row>
    <row r="20" spans="1:8" ht="67.5">
      <c r="A20" s="34" t="s">
        <v>25</v>
      </c>
      <c r="B20" s="17" t="s">
        <v>122</v>
      </c>
      <c r="C20" s="35" t="s">
        <v>32</v>
      </c>
      <c r="D20" s="35" t="s">
        <v>28</v>
      </c>
      <c r="E20" s="35" t="s">
        <v>24</v>
      </c>
      <c r="F20" s="34" t="s">
        <v>25</v>
      </c>
      <c r="G20" s="36">
        <v>1516650</v>
      </c>
      <c r="H20" s="40">
        <v>590998.06000000006</v>
      </c>
    </row>
    <row r="21" spans="1:8" ht="45">
      <c r="A21" s="34" t="s">
        <v>35</v>
      </c>
      <c r="B21" s="17" t="s">
        <v>122</v>
      </c>
      <c r="C21" s="35" t="s">
        <v>32</v>
      </c>
      <c r="D21" s="35" t="s">
        <v>28</v>
      </c>
      <c r="E21" s="35" t="s">
        <v>34</v>
      </c>
      <c r="F21" s="34" t="s">
        <v>35</v>
      </c>
      <c r="G21" s="36">
        <v>392453.31</v>
      </c>
      <c r="H21" s="40">
        <v>153697.31</v>
      </c>
    </row>
    <row r="22" spans="1:8" ht="56.25">
      <c r="A22" s="34" t="s">
        <v>31</v>
      </c>
      <c r="B22" s="17" t="s">
        <v>122</v>
      </c>
      <c r="C22" s="35" t="s">
        <v>32</v>
      </c>
      <c r="D22" s="35" t="s">
        <v>28</v>
      </c>
      <c r="E22" s="35" t="s">
        <v>30</v>
      </c>
      <c r="F22" s="34" t="s">
        <v>31</v>
      </c>
      <c r="G22" s="36">
        <v>1257661.3999999999</v>
      </c>
      <c r="H22" s="40">
        <v>671399.86</v>
      </c>
    </row>
    <row r="23" spans="1:8" ht="21">
      <c r="A23" s="8" t="s">
        <v>29</v>
      </c>
      <c r="B23" s="17" t="s">
        <v>122</v>
      </c>
      <c r="C23" s="9" t="s">
        <v>32</v>
      </c>
      <c r="D23" s="9" t="s">
        <v>36</v>
      </c>
      <c r="E23" s="9"/>
      <c r="F23" s="8"/>
      <c r="G23" s="10">
        <f>G24+G25+G26</f>
        <v>131775.29</v>
      </c>
      <c r="H23" s="32">
        <f>SUM(H24:H26)</f>
        <v>47697.29</v>
      </c>
    </row>
    <row r="24" spans="1:8" ht="33.75">
      <c r="A24" s="34" t="s">
        <v>38</v>
      </c>
      <c r="B24" s="17" t="s">
        <v>122</v>
      </c>
      <c r="C24" s="35" t="s">
        <v>32</v>
      </c>
      <c r="D24" s="35" t="s">
        <v>36</v>
      </c>
      <c r="E24" s="35" t="s">
        <v>37</v>
      </c>
      <c r="F24" s="34" t="s">
        <v>38</v>
      </c>
      <c r="G24" s="36">
        <v>27500</v>
      </c>
      <c r="H24" s="40">
        <v>0</v>
      </c>
    </row>
    <row r="25" spans="1:8" ht="22.5">
      <c r="A25" s="34" t="s">
        <v>40</v>
      </c>
      <c r="B25" s="17" t="s">
        <v>122</v>
      </c>
      <c r="C25" s="35" t="s">
        <v>32</v>
      </c>
      <c r="D25" s="35" t="s">
        <v>36</v>
      </c>
      <c r="E25" s="35" t="s">
        <v>39</v>
      </c>
      <c r="F25" s="34" t="s">
        <v>40</v>
      </c>
      <c r="G25" s="36">
        <v>103772</v>
      </c>
      <c r="H25" s="40">
        <v>47694</v>
      </c>
    </row>
    <row r="26" spans="1:8">
      <c r="A26" s="34" t="s">
        <v>42</v>
      </c>
      <c r="B26" s="17" t="s">
        <v>122</v>
      </c>
      <c r="C26" s="35" t="s">
        <v>32</v>
      </c>
      <c r="D26" s="35" t="s">
        <v>36</v>
      </c>
      <c r="E26" s="35" t="s">
        <v>41</v>
      </c>
      <c r="F26" s="34" t="s">
        <v>42</v>
      </c>
      <c r="G26" s="36">
        <v>503.29</v>
      </c>
      <c r="H26" s="40">
        <v>3.29</v>
      </c>
    </row>
    <row r="27" spans="1:8" ht="21">
      <c r="A27" s="8" t="s">
        <v>44</v>
      </c>
      <c r="B27" s="17" t="s">
        <v>122</v>
      </c>
      <c r="C27" s="9" t="s">
        <v>43</v>
      </c>
      <c r="D27" s="9"/>
      <c r="E27" s="9"/>
      <c r="F27" s="8"/>
      <c r="G27" s="10">
        <f>G28+G30</f>
        <v>509764</v>
      </c>
      <c r="H27" s="32">
        <f>H28+H30</f>
        <v>0</v>
      </c>
    </row>
    <row r="28" spans="1:8" ht="21">
      <c r="A28" s="8" t="s">
        <v>46</v>
      </c>
      <c r="B28" s="17" t="s">
        <v>122</v>
      </c>
      <c r="C28" s="9" t="s">
        <v>43</v>
      </c>
      <c r="D28" s="9" t="s">
        <v>45</v>
      </c>
      <c r="E28" s="9"/>
      <c r="F28" s="8"/>
      <c r="G28" s="10">
        <f>G29</f>
        <v>0</v>
      </c>
      <c r="H28" s="32">
        <f>H29</f>
        <v>0</v>
      </c>
    </row>
    <row r="29" spans="1:8" ht="56.25">
      <c r="A29" s="34" t="s">
        <v>31</v>
      </c>
      <c r="B29" s="17" t="s">
        <v>122</v>
      </c>
      <c r="C29" s="35" t="s">
        <v>43</v>
      </c>
      <c r="D29" s="35" t="s">
        <v>45</v>
      </c>
      <c r="E29" s="35" t="s">
        <v>30</v>
      </c>
      <c r="F29" s="34" t="s">
        <v>31</v>
      </c>
      <c r="G29" s="36">
        <v>0</v>
      </c>
      <c r="H29" s="40">
        <v>0</v>
      </c>
    </row>
    <row r="30" spans="1:8" ht="21">
      <c r="A30" s="30" t="s">
        <v>134</v>
      </c>
      <c r="B30" s="17" t="s">
        <v>122</v>
      </c>
      <c r="C30" s="17" t="s">
        <v>43</v>
      </c>
      <c r="D30" s="17" t="s">
        <v>124</v>
      </c>
      <c r="E30" s="17"/>
      <c r="F30" s="30"/>
      <c r="G30" s="32">
        <f>G31</f>
        <v>509764</v>
      </c>
      <c r="H30" s="32">
        <f>H31</f>
        <v>0</v>
      </c>
    </row>
    <row r="31" spans="1:8">
      <c r="A31" s="38" t="s">
        <v>126</v>
      </c>
      <c r="B31" s="17" t="s">
        <v>122</v>
      </c>
      <c r="C31" s="35" t="s">
        <v>43</v>
      </c>
      <c r="D31" s="35" t="s">
        <v>124</v>
      </c>
      <c r="E31" s="35" t="s">
        <v>125</v>
      </c>
      <c r="F31" s="34"/>
      <c r="G31" s="36">
        <v>509764</v>
      </c>
      <c r="H31" s="40">
        <v>0</v>
      </c>
    </row>
    <row r="32" spans="1:8">
      <c r="A32" s="8" t="s">
        <v>48</v>
      </c>
      <c r="B32" s="17" t="s">
        <v>122</v>
      </c>
      <c r="C32" s="9" t="s">
        <v>47</v>
      </c>
      <c r="D32" s="9"/>
      <c r="E32" s="9"/>
      <c r="F32" s="8"/>
      <c r="G32" s="10">
        <f>G33+G35+G37</f>
        <v>763767</v>
      </c>
      <c r="H32" s="32">
        <f>H33+H35+H37</f>
        <v>208110.99</v>
      </c>
    </row>
    <row r="33" spans="1:8" ht="63">
      <c r="A33" s="8" t="s">
        <v>50</v>
      </c>
      <c r="B33" s="17" t="s">
        <v>122</v>
      </c>
      <c r="C33" s="9" t="s">
        <v>47</v>
      </c>
      <c r="D33" s="9" t="s">
        <v>49</v>
      </c>
      <c r="E33" s="9"/>
      <c r="F33" s="8"/>
      <c r="G33" s="10">
        <f>G34</f>
        <v>46732</v>
      </c>
      <c r="H33" s="32">
        <f>H34</f>
        <v>0</v>
      </c>
    </row>
    <row r="34" spans="1:8" ht="22.5">
      <c r="A34" s="34" t="s">
        <v>52</v>
      </c>
      <c r="B34" s="17" t="s">
        <v>122</v>
      </c>
      <c r="C34" s="35" t="s">
        <v>47</v>
      </c>
      <c r="D34" s="35" t="s">
        <v>49</v>
      </c>
      <c r="E34" s="35" t="s">
        <v>51</v>
      </c>
      <c r="F34" s="34" t="s">
        <v>52</v>
      </c>
      <c r="G34" s="36">
        <v>46732</v>
      </c>
      <c r="H34" s="40">
        <v>0</v>
      </c>
    </row>
    <row r="35" spans="1:8" ht="42">
      <c r="A35" s="8" t="s">
        <v>54</v>
      </c>
      <c r="B35" s="17" t="s">
        <v>122</v>
      </c>
      <c r="C35" s="9" t="s">
        <v>47</v>
      </c>
      <c r="D35" s="9" t="s">
        <v>53</v>
      </c>
      <c r="E35" s="9"/>
      <c r="F35" s="8"/>
      <c r="G35" s="10">
        <f>G36</f>
        <v>2535</v>
      </c>
      <c r="H35" s="32">
        <f>H36</f>
        <v>2535</v>
      </c>
    </row>
    <row r="36" spans="1:8" ht="56.25">
      <c r="A36" s="34" t="s">
        <v>31</v>
      </c>
      <c r="B36" s="17" t="s">
        <v>122</v>
      </c>
      <c r="C36" s="35" t="s">
        <v>47</v>
      </c>
      <c r="D36" s="35" t="s">
        <v>53</v>
      </c>
      <c r="E36" s="35" t="s">
        <v>30</v>
      </c>
      <c r="F36" s="34" t="s">
        <v>31</v>
      </c>
      <c r="G36" s="36">
        <v>2535</v>
      </c>
      <c r="H36" s="40">
        <v>2535</v>
      </c>
    </row>
    <row r="37" spans="1:8" ht="21">
      <c r="A37" s="8" t="s">
        <v>29</v>
      </c>
      <c r="B37" s="17" t="s">
        <v>122</v>
      </c>
      <c r="C37" s="9" t="s">
        <v>47</v>
      </c>
      <c r="D37" s="9" t="s">
        <v>28</v>
      </c>
      <c r="E37" s="9"/>
      <c r="F37" s="8"/>
      <c r="G37" s="10">
        <f>G38</f>
        <v>714500</v>
      </c>
      <c r="H37" s="32">
        <f>H38</f>
        <v>205575.99</v>
      </c>
    </row>
    <row r="38" spans="1:8" ht="56.25">
      <c r="A38" s="34" t="s">
        <v>31</v>
      </c>
      <c r="B38" s="17" t="s">
        <v>122</v>
      </c>
      <c r="C38" s="35" t="s">
        <v>47</v>
      </c>
      <c r="D38" s="35" t="s">
        <v>28</v>
      </c>
      <c r="E38" s="35" t="s">
        <v>30</v>
      </c>
      <c r="F38" s="34" t="s">
        <v>31</v>
      </c>
      <c r="G38" s="36">
        <v>714500</v>
      </c>
      <c r="H38" s="40">
        <v>205575.99</v>
      </c>
    </row>
    <row r="39" spans="1:8">
      <c r="A39" s="8" t="s">
        <v>56</v>
      </c>
      <c r="B39" s="17" t="s">
        <v>122</v>
      </c>
      <c r="C39" s="9" t="s">
        <v>55</v>
      </c>
      <c r="D39" s="9"/>
      <c r="E39" s="9"/>
      <c r="F39" s="8"/>
      <c r="G39" s="10">
        <f>G40</f>
        <v>570000</v>
      </c>
      <c r="H39" s="32">
        <f>H40</f>
        <v>100800</v>
      </c>
    </row>
    <row r="40" spans="1:8" ht="42">
      <c r="A40" s="8" t="s">
        <v>58</v>
      </c>
      <c r="B40" s="17" t="s">
        <v>122</v>
      </c>
      <c r="C40" s="9" t="s">
        <v>55</v>
      </c>
      <c r="D40" s="9" t="s">
        <v>57</v>
      </c>
      <c r="E40" s="9"/>
      <c r="F40" s="8"/>
      <c r="G40" s="10">
        <f>G41</f>
        <v>570000</v>
      </c>
      <c r="H40" s="32">
        <f>H41</f>
        <v>100800</v>
      </c>
    </row>
    <row r="41" spans="1:8" ht="56.25">
      <c r="A41" s="34" t="s">
        <v>31</v>
      </c>
      <c r="B41" s="17" t="s">
        <v>122</v>
      </c>
      <c r="C41" s="35" t="s">
        <v>55</v>
      </c>
      <c r="D41" s="35" t="s">
        <v>57</v>
      </c>
      <c r="E41" s="35" t="s">
        <v>30</v>
      </c>
      <c r="F41" s="34" t="s">
        <v>31</v>
      </c>
      <c r="G41" s="36">
        <v>570000</v>
      </c>
      <c r="H41" s="40">
        <v>100800</v>
      </c>
    </row>
    <row r="42" spans="1:8">
      <c r="A42" s="8" t="s">
        <v>60</v>
      </c>
      <c r="B42" s="17" t="s">
        <v>122</v>
      </c>
      <c r="C42" s="9" t="s">
        <v>59</v>
      </c>
      <c r="D42" s="9"/>
      <c r="E42" s="9"/>
      <c r="F42" s="8"/>
      <c r="G42" s="10">
        <f>G43+G46+G49</f>
        <v>6738113</v>
      </c>
      <c r="H42" s="32">
        <f>H43+H46+H49</f>
        <v>1191486.42</v>
      </c>
    </row>
    <row r="43" spans="1:8" ht="73.5">
      <c r="A43" s="8" t="s">
        <v>62</v>
      </c>
      <c r="B43" s="17" t="s">
        <v>122</v>
      </c>
      <c r="C43" s="9" t="s">
        <v>59</v>
      </c>
      <c r="D43" s="9" t="s">
        <v>61</v>
      </c>
      <c r="E43" s="9"/>
      <c r="F43" s="8"/>
      <c r="G43" s="10">
        <f>G44+G45</f>
        <v>2416250</v>
      </c>
      <c r="H43" s="32">
        <f>H44+H45</f>
        <v>1011986.42</v>
      </c>
    </row>
    <row r="44" spans="1:8" ht="45">
      <c r="A44" s="38" t="s">
        <v>64</v>
      </c>
      <c r="B44" s="17" t="s">
        <v>122</v>
      </c>
      <c r="C44" s="35" t="s">
        <v>59</v>
      </c>
      <c r="D44" s="35" t="s">
        <v>61</v>
      </c>
      <c r="E44" s="35" t="s">
        <v>63</v>
      </c>
      <c r="F44" s="38" t="s">
        <v>64</v>
      </c>
      <c r="G44" s="36">
        <v>0</v>
      </c>
      <c r="H44" s="40">
        <v>0</v>
      </c>
    </row>
    <row r="45" spans="1:8" ht="56.25">
      <c r="A45" s="34" t="s">
        <v>31</v>
      </c>
      <c r="B45" s="17" t="s">
        <v>122</v>
      </c>
      <c r="C45" s="35" t="s">
        <v>59</v>
      </c>
      <c r="D45" s="35" t="s">
        <v>61</v>
      </c>
      <c r="E45" s="35" t="s">
        <v>30</v>
      </c>
      <c r="F45" s="34" t="s">
        <v>31</v>
      </c>
      <c r="G45" s="36">
        <v>2416250</v>
      </c>
      <c r="H45" s="40">
        <v>1011986.42</v>
      </c>
    </row>
    <row r="46" spans="1:8" ht="52.5">
      <c r="A46" s="8" t="s">
        <v>66</v>
      </c>
      <c r="B46" s="17" t="s">
        <v>122</v>
      </c>
      <c r="C46" s="9" t="s">
        <v>59</v>
      </c>
      <c r="D46" s="9" t="s">
        <v>65</v>
      </c>
      <c r="E46" s="9"/>
      <c r="F46" s="8"/>
      <c r="G46" s="10">
        <f>G47+G48</f>
        <v>2121863</v>
      </c>
      <c r="H46" s="32">
        <f>H47+H48</f>
        <v>179500</v>
      </c>
    </row>
    <row r="47" spans="1:8" ht="45">
      <c r="A47" s="38" t="s">
        <v>64</v>
      </c>
      <c r="B47" s="17" t="s">
        <v>122</v>
      </c>
      <c r="C47" s="39" t="s">
        <v>59</v>
      </c>
      <c r="D47" s="39" t="s">
        <v>65</v>
      </c>
      <c r="E47" s="39" t="s">
        <v>63</v>
      </c>
      <c r="F47" s="38" t="s">
        <v>64</v>
      </c>
      <c r="G47" s="37">
        <v>1229363</v>
      </c>
      <c r="H47" s="40">
        <v>0</v>
      </c>
    </row>
    <row r="48" spans="1:8" ht="56.25">
      <c r="A48" s="34" t="s">
        <v>31</v>
      </c>
      <c r="B48" s="17" t="s">
        <v>122</v>
      </c>
      <c r="C48" s="35" t="s">
        <v>59</v>
      </c>
      <c r="D48" s="35" t="s">
        <v>65</v>
      </c>
      <c r="E48" s="35" t="s">
        <v>30</v>
      </c>
      <c r="F48" s="38" t="s">
        <v>31</v>
      </c>
      <c r="G48" s="36">
        <v>892500</v>
      </c>
      <c r="H48" s="40">
        <v>179500</v>
      </c>
    </row>
    <row r="49" spans="1:8">
      <c r="A49" s="30"/>
      <c r="B49" s="17" t="s">
        <v>122</v>
      </c>
      <c r="C49" s="17" t="s">
        <v>59</v>
      </c>
      <c r="D49" s="17" t="s">
        <v>127</v>
      </c>
      <c r="E49" s="17"/>
      <c r="F49" s="30"/>
      <c r="G49" s="32">
        <f>G50</f>
        <v>2200000</v>
      </c>
      <c r="H49" s="32">
        <f>H50</f>
        <v>0</v>
      </c>
    </row>
    <row r="50" spans="1:8" ht="33.75" customHeight="1">
      <c r="A50" s="34" t="s">
        <v>31</v>
      </c>
      <c r="B50" s="17" t="s">
        <v>122</v>
      </c>
      <c r="C50" s="39" t="s">
        <v>59</v>
      </c>
      <c r="D50" s="39" t="s">
        <v>127</v>
      </c>
      <c r="E50" s="39" t="s">
        <v>30</v>
      </c>
      <c r="F50" s="34" t="s">
        <v>31</v>
      </c>
      <c r="G50" s="36">
        <v>2200000</v>
      </c>
      <c r="H50" s="40">
        <v>0</v>
      </c>
    </row>
    <row r="51" spans="1:8" ht="21">
      <c r="A51" s="8" t="s">
        <v>68</v>
      </c>
      <c r="B51" s="17" t="s">
        <v>122</v>
      </c>
      <c r="C51" s="9" t="s">
        <v>67</v>
      </c>
      <c r="D51" s="9"/>
      <c r="E51" s="9"/>
      <c r="F51" s="8"/>
      <c r="G51" s="10">
        <f>G52+G54</f>
        <v>280000</v>
      </c>
      <c r="H51" s="32">
        <f>H52+H54</f>
        <v>25900</v>
      </c>
    </row>
    <row r="52" spans="1:8" ht="21">
      <c r="A52" s="8" t="s">
        <v>70</v>
      </c>
      <c r="B52" s="17" t="s">
        <v>122</v>
      </c>
      <c r="C52" s="9" t="s">
        <v>67</v>
      </c>
      <c r="D52" s="9" t="s">
        <v>69</v>
      </c>
      <c r="E52" s="9"/>
      <c r="F52" s="8"/>
      <c r="G52" s="10">
        <f>G53</f>
        <v>190000</v>
      </c>
      <c r="H52" s="32">
        <f>H53</f>
        <v>18000</v>
      </c>
    </row>
    <row r="53" spans="1:8" ht="56.25">
      <c r="A53" s="34" t="s">
        <v>31</v>
      </c>
      <c r="B53" s="17" t="s">
        <v>122</v>
      </c>
      <c r="C53" s="35" t="s">
        <v>67</v>
      </c>
      <c r="D53" s="35" t="s">
        <v>69</v>
      </c>
      <c r="E53" s="35" t="s">
        <v>30</v>
      </c>
      <c r="F53" s="34" t="s">
        <v>31</v>
      </c>
      <c r="G53" s="36">
        <v>190000</v>
      </c>
      <c r="H53" s="40">
        <v>18000</v>
      </c>
    </row>
    <row r="54" spans="1:8" ht="52.5">
      <c r="A54" s="8" t="s">
        <v>72</v>
      </c>
      <c r="B54" s="17" t="s">
        <v>122</v>
      </c>
      <c r="C54" s="9" t="s">
        <v>67</v>
      </c>
      <c r="D54" s="9" t="s">
        <v>71</v>
      </c>
      <c r="E54" s="9"/>
      <c r="F54" s="8"/>
      <c r="G54" s="10">
        <f>G55</f>
        <v>90000</v>
      </c>
      <c r="H54" s="32">
        <f>H55</f>
        <v>7900</v>
      </c>
    </row>
    <row r="55" spans="1:8" ht="56.25">
      <c r="A55" s="34" t="s">
        <v>31</v>
      </c>
      <c r="B55" s="17" t="s">
        <v>122</v>
      </c>
      <c r="C55" s="35" t="s">
        <v>67</v>
      </c>
      <c r="D55" s="35" t="s">
        <v>71</v>
      </c>
      <c r="E55" s="35" t="s">
        <v>30</v>
      </c>
      <c r="F55" s="34" t="s">
        <v>31</v>
      </c>
      <c r="G55" s="36">
        <v>90000</v>
      </c>
      <c r="H55" s="40">
        <v>7900</v>
      </c>
    </row>
    <row r="56" spans="1:8">
      <c r="A56" s="8" t="s">
        <v>74</v>
      </c>
      <c r="B56" s="17" t="s">
        <v>122</v>
      </c>
      <c r="C56" s="9" t="s">
        <v>73</v>
      </c>
      <c r="D56" s="9"/>
      <c r="E56" s="9"/>
      <c r="F56" s="8"/>
      <c r="G56" s="10">
        <f>G57+G60</f>
        <v>139904.96000000002</v>
      </c>
      <c r="H56" s="32">
        <f>H57+H60</f>
        <v>1911</v>
      </c>
    </row>
    <row r="57" spans="1:8" ht="94.5">
      <c r="A57" s="14" t="s">
        <v>76</v>
      </c>
      <c r="B57" s="17" t="s">
        <v>122</v>
      </c>
      <c r="C57" s="9" t="s">
        <v>73</v>
      </c>
      <c r="D57" s="9" t="s">
        <v>75</v>
      </c>
      <c r="E57" s="9"/>
      <c r="F57" s="8"/>
      <c r="G57" s="10">
        <f>G58+G59</f>
        <v>117804.96</v>
      </c>
      <c r="H57" s="32">
        <f>H58+H59</f>
        <v>1911</v>
      </c>
    </row>
    <row r="58" spans="1:8" ht="45">
      <c r="A58" s="34" t="s">
        <v>64</v>
      </c>
      <c r="B58" s="17" t="s">
        <v>122</v>
      </c>
      <c r="C58" s="35" t="s">
        <v>73</v>
      </c>
      <c r="D58" s="35" t="s">
        <v>75</v>
      </c>
      <c r="E58" s="35" t="s">
        <v>63</v>
      </c>
      <c r="F58" s="34" t="s">
        <v>64</v>
      </c>
      <c r="G58" s="36">
        <v>900</v>
      </c>
      <c r="H58" s="40">
        <v>0</v>
      </c>
    </row>
    <row r="59" spans="1:8" ht="56.25">
      <c r="A59" s="34" t="s">
        <v>31</v>
      </c>
      <c r="B59" s="17" t="s">
        <v>122</v>
      </c>
      <c r="C59" s="35" t="s">
        <v>73</v>
      </c>
      <c r="D59" s="35" t="s">
        <v>75</v>
      </c>
      <c r="E59" s="35" t="s">
        <v>30</v>
      </c>
      <c r="F59" s="34" t="s">
        <v>31</v>
      </c>
      <c r="G59" s="36">
        <v>116904.96000000001</v>
      </c>
      <c r="H59" s="40">
        <v>1911</v>
      </c>
    </row>
    <row r="60" spans="1:8" ht="21">
      <c r="A60" s="8" t="s">
        <v>78</v>
      </c>
      <c r="B60" s="17" t="s">
        <v>122</v>
      </c>
      <c r="C60" s="9" t="s">
        <v>73</v>
      </c>
      <c r="D60" s="9" t="s">
        <v>77</v>
      </c>
      <c r="E60" s="9"/>
      <c r="F60" s="8"/>
      <c r="G60" s="10">
        <f>G61</f>
        <v>22100</v>
      </c>
      <c r="H60" s="32">
        <f>H61</f>
        <v>0</v>
      </c>
    </row>
    <row r="61" spans="1:8" ht="56.25">
      <c r="A61" s="34" t="s">
        <v>31</v>
      </c>
      <c r="B61" s="17" t="s">
        <v>122</v>
      </c>
      <c r="C61" s="35" t="s">
        <v>73</v>
      </c>
      <c r="D61" s="35" t="s">
        <v>77</v>
      </c>
      <c r="E61" s="35" t="s">
        <v>30</v>
      </c>
      <c r="F61" s="34" t="s">
        <v>31</v>
      </c>
      <c r="G61" s="36">
        <v>22100</v>
      </c>
      <c r="H61" s="40">
        <v>0</v>
      </c>
    </row>
    <row r="62" spans="1:8">
      <c r="A62" s="8" t="s">
        <v>80</v>
      </c>
      <c r="B62" s="17" t="s">
        <v>122</v>
      </c>
      <c r="C62" s="9" t="s">
        <v>79</v>
      </c>
      <c r="D62" s="9"/>
      <c r="E62" s="9"/>
      <c r="F62" s="8"/>
      <c r="G62" s="10">
        <f>G63+G67</f>
        <v>4550895</v>
      </c>
      <c r="H62" s="32">
        <f>H63+H67</f>
        <v>359490.81</v>
      </c>
    </row>
    <row r="63" spans="1:8" ht="84">
      <c r="A63" s="14" t="s">
        <v>82</v>
      </c>
      <c r="B63" s="17" t="s">
        <v>122</v>
      </c>
      <c r="C63" s="9" t="s">
        <v>79</v>
      </c>
      <c r="D63" s="9" t="s">
        <v>81</v>
      </c>
      <c r="E63" s="9"/>
      <c r="F63" s="8"/>
      <c r="G63" s="10">
        <f>G64+G65+G66</f>
        <v>3620395</v>
      </c>
      <c r="H63" s="32">
        <f>H64+H65+H66</f>
        <v>143741.26</v>
      </c>
    </row>
    <row r="64" spans="1:8" ht="45">
      <c r="A64" s="34" t="s">
        <v>64</v>
      </c>
      <c r="B64" s="17" t="s">
        <v>122</v>
      </c>
      <c r="C64" s="35" t="s">
        <v>79</v>
      </c>
      <c r="D64" s="35" t="s">
        <v>81</v>
      </c>
      <c r="E64" s="35" t="s">
        <v>63</v>
      </c>
      <c r="F64" s="34" t="s">
        <v>64</v>
      </c>
      <c r="G64" s="36">
        <v>106200</v>
      </c>
      <c r="H64" s="40">
        <v>0</v>
      </c>
    </row>
    <row r="65" spans="1:8" ht="56.25">
      <c r="A65" s="34" t="s">
        <v>31</v>
      </c>
      <c r="B65" s="17" t="s">
        <v>122</v>
      </c>
      <c r="C65" s="35" t="s">
        <v>79</v>
      </c>
      <c r="D65" s="35" t="s">
        <v>81</v>
      </c>
      <c r="E65" s="35" t="s">
        <v>30</v>
      </c>
      <c r="F65" s="34" t="s">
        <v>31</v>
      </c>
      <c r="G65" s="36">
        <v>606800</v>
      </c>
      <c r="H65" s="40">
        <v>143741.26</v>
      </c>
    </row>
    <row r="66" spans="1:8" ht="47.25" customHeight="1">
      <c r="A66" s="38" t="s">
        <v>110</v>
      </c>
      <c r="B66" s="17" t="s">
        <v>122</v>
      </c>
      <c r="C66" s="35" t="s">
        <v>79</v>
      </c>
      <c r="D66" s="35" t="s">
        <v>81</v>
      </c>
      <c r="E66" s="35" t="s">
        <v>109</v>
      </c>
      <c r="F66" s="38" t="s">
        <v>110</v>
      </c>
      <c r="G66" s="36">
        <v>2907395</v>
      </c>
      <c r="H66" s="40">
        <v>0</v>
      </c>
    </row>
    <row r="67" spans="1:8" ht="63">
      <c r="A67" s="8" t="s">
        <v>84</v>
      </c>
      <c r="B67" s="17" t="s">
        <v>122</v>
      </c>
      <c r="C67" s="9" t="s">
        <v>79</v>
      </c>
      <c r="D67" s="9" t="s">
        <v>83</v>
      </c>
      <c r="E67" s="9"/>
      <c r="F67" s="8"/>
      <c r="G67" s="10">
        <f>G68+G69</f>
        <v>930500</v>
      </c>
      <c r="H67" s="32">
        <f>H68+H69</f>
        <v>215749.55</v>
      </c>
    </row>
    <row r="68" spans="1:8" ht="45">
      <c r="A68" s="34" t="s">
        <v>64</v>
      </c>
      <c r="B68" s="17" t="s">
        <v>122</v>
      </c>
      <c r="C68" s="35" t="s">
        <v>79</v>
      </c>
      <c r="D68" s="35" t="s">
        <v>83</v>
      </c>
      <c r="E68" s="35" t="s">
        <v>63</v>
      </c>
      <c r="F68" s="34" t="s">
        <v>64</v>
      </c>
      <c r="G68" s="36">
        <v>564750.44999999995</v>
      </c>
      <c r="H68" s="40">
        <v>0</v>
      </c>
    </row>
    <row r="69" spans="1:8" ht="56.25">
      <c r="A69" s="34" t="s">
        <v>31</v>
      </c>
      <c r="B69" s="17" t="s">
        <v>122</v>
      </c>
      <c r="C69" s="35" t="s">
        <v>79</v>
      </c>
      <c r="D69" s="35" t="s">
        <v>83</v>
      </c>
      <c r="E69" s="35" t="s">
        <v>30</v>
      </c>
      <c r="F69" s="34" t="s">
        <v>31</v>
      </c>
      <c r="G69" s="36">
        <v>365749.55</v>
      </c>
      <c r="H69" s="40">
        <v>215749.55</v>
      </c>
    </row>
    <row r="70" spans="1:8">
      <c r="A70" s="8" t="s">
        <v>86</v>
      </c>
      <c r="B70" s="17" t="s">
        <v>122</v>
      </c>
      <c r="C70" s="9" t="s">
        <v>85</v>
      </c>
      <c r="D70" s="9"/>
      <c r="E70" s="9"/>
      <c r="F70" s="8"/>
      <c r="G70" s="10">
        <f>G71+G73+G75+G77+G79+G81+G83+G85+G87</f>
        <v>14987902</v>
      </c>
      <c r="H70" s="32">
        <f>H71+H73+H75+H77+H79+H81+H83+H85+H87</f>
        <v>5658599.2199999997</v>
      </c>
    </row>
    <row r="71" spans="1:8" ht="31.5">
      <c r="A71" s="8" t="s">
        <v>88</v>
      </c>
      <c r="B71" s="17" t="s">
        <v>122</v>
      </c>
      <c r="C71" s="9" t="s">
        <v>85</v>
      </c>
      <c r="D71" s="9" t="s">
        <v>87</v>
      </c>
      <c r="E71" s="9"/>
      <c r="F71" s="8"/>
      <c r="G71" s="10">
        <f>G72</f>
        <v>0</v>
      </c>
      <c r="H71" s="32">
        <f>H72</f>
        <v>0</v>
      </c>
    </row>
    <row r="72" spans="1:8" ht="56.25">
      <c r="A72" s="34" t="s">
        <v>31</v>
      </c>
      <c r="B72" s="17" t="s">
        <v>122</v>
      </c>
      <c r="C72" s="35" t="s">
        <v>85</v>
      </c>
      <c r="D72" s="35" t="s">
        <v>87</v>
      </c>
      <c r="E72" s="35" t="s">
        <v>30</v>
      </c>
      <c r="F72" s="34" t="s">
        <v>31</v>
      </c>
      <c r="G72" s="36">
        <v>0</v>
      </c>
      <c r="H72" s="40">
        <v>0</v>
      </c>
    </row>
    <row r="73" spans="1:8" ht="31.5">
      <c r="A73" s="8" t="s">
        <v>90</v>
      </c>
      <c r="B73" s="17" t="s">
        <v>122</v>
      </c>
      <c r="C73" s="9" t="s">
        <v>85</v>
      </c>
      <c r="D73" s="9" t="s">
        <v>89</v>
      </c>
      <c r="E73" s="9"/>
      <c r="F73" s="8"/>
      <c r="G73" s="10">
        <f>G74</f>
        <v>1743239</v>
      </c>
      <c r="H73" s="32">
        <f>H74</f>
        <v>444050</v>
      </c>
    </row>
    <row r="74" spans="1:8" ht="56.25">
      <c r="A74" s="34" t="s">
        <v>31</v>
      </c>
      <c r="B74" s="17" t="s">
        <v>122</v>
      </c>
      <c r="C74" s="35" t="s">
        <v>85</v>
      </c>
      <c r="D74" s="35" t="s">
        <v>89</v>
      </c>
      <c r="E74" s="35" t="s">
        <v>30</v>
      </c>
      <c r="F74" s="34" t="s">
        <v>31</v>
      </c>
      <c r="G74" s="36">
        <v>1743239</v>
      </c>
      <c r="H74" s="40">
        <v>444050</v>
      </c>
    </row>
    <row r="75" spans="1:8" ht="42">
      <c r="A75" s="8" t="s">
        <v>92</v>
      </c>
      <c r="B75" s="17" t="s">
        <v>122</v>
      </c>
      <c r="C75" s="9" t="s">
        <v>85</v>
      </c>
      <c r="D75" s="9" t="s">
        <v>91</v>
      </c>
      <c r="E75" s="9"/>
      <c r="F75" s="8"/>
      <c r="G75" s="10">
        <f>G76</f>
        <v>57931</v>
      </c>
      <c r="H75" s="32">
        <f>H76</f>
        <v>51380</v>
      </c>
    </row>
    <row r="76" spans="1:8" ht="56.25">
      <c r="A76" s="34" t="s">
        <v>31</v>
      </c>
      <c r="B76" s="17" t="s">
        <v>122</v>
      </c>
      <c r="C76" s="35" t="s">
        <v>85</v>
      </c>
      <c r="D76" s="35" t="s">
        <v>91</v>
      </c>
      <c r="E76" s="35" t="s">
        <v>30</v>
      </c>
      <c r="F76" s="34" t="s">
        <v>31</v>
      </c>
      <c r="G76" s="36">
        <v>57931</v>
      </c>
      <c r="H76" s="40">
        <v>51380</v>
      </c>
    </row>
    <row r="77" spans="1:8">
      <c r="A77" s="8" t="s">
        <v>94</v>
      </c>
      <c r="B77" s="17" t="s">
        <v>122</v>
      </c>
      <c r="C77" s="9" t="s">
        <v>85</v>
      </c>
      <c r="D77" s="9" t="s">
        <v>93</v>
      </c>
      <c r="E77" s="9"/>
      <c r="F77" s="8"/>
      <c r="G77" s="10">
        <f>G78</f>
        <v>6556420</v>
      </c>
      <c r="H77" s="32">
        <f>H78</f>
        <v>2574580.17</v>
      </c>
    </row>
    <row r="78" spans="1:8" ht="56.25">
      <c r="A78" s="34" t="s">
        <v>31</v>
      </c>
      <c r="B78" s="17" t="s">
        <v>122</v>
      </c>
      <c r="C78" s="35" t="s">
        <v>85</v>
      </c>
      <c r="D78" s="35" t="s">
        <v>93</v>
      </c>
      <c r="E78" s="35" t="s">
        <v>30</v>
      </c>
      <c r="F78" s="34" t="s">
        <v>31</v>
      </c>
      <c r="G78" s="36">
        <v>6556420</v>
      </c>
      <c r="H78" s="40">
        <v>2574580.17</v>
      </c>
    </row>
    <row r="79" spans="1:8">
      <c r="A79" s="8" t="s">
        <v>96</v>
      </c>
      <c r="B79" s="17" t="s">
        <v>122</v>
      </c>
      <c r="C79" s="9" t="s">
        <v>85</v>
      </c>
      <c r="D79" s="9" t="s">
        <v>95</v>
      </c>
      <c r="E79" s="9"/>
      <c r="F79" s="8"/>
      <c r="G79" s="10">
        <f>G80</f>
        <v>354649.51</v>
      </c>
      <c r="H79" s="32">
        <f>H80</f>
        <v>255649.51</v>
      </c>
    </row>
    <row r="80" spans="1:8" ht="56.25">
      <c r="A80" s="34" t="s">
        <v>31</v>
      </c>
      <c r="B80" s="17" t="s">
        <v>122</v>
      </c>
      <c r="C80" s="35" t="s">
        <v>85</v>
      </c>
      <c r="D80" s="35" t="s">
        <v>95</v>
      </c>
      <c r="E80" s="35" t="s">
        <v>30</v>
      </c>
      <c r="F80" s="34" t="s">
        <v>31</v>
      </c>
      <c r="G80" s="36">
        <v>354649.51</v>
      </c>
      <c r="H80" s="40">
        <v>255649.51</v>
      </c>
    </row>
    <row r="81" spans="1:8" ht="21">
      <c r="A81" s="8" t="s">
        <v>98</v>
      </c>
      <c r="B81" s="17" t="s">
        <v>122</v>
      </c>
      <c r="C81" s="9" t="s">
        <v>85</v>
      </c>
      <c r="D81" s="9" t="s">
        <v>97</v>
      </c>
      <c r="E81" s="9"/>
      <c r="F81" s="8"/>
      <c r="G81" s="10">
        <f>G82</f>
        <v>80000</v>
      </c>
      <c r="H81" s="32">
        <f>H82</f>
        <v>0</v>
      </c>
    </row>
    <row r="82" spans="1:8" ht="56.25">
      <c r="A82" s="34" t="s">
        <v>31</v>
      </c>
      <c r="B82" s="17" t="s">
        <v>122</v>
      </c>
      <c r="C82" s="35" t="s">
        <v>85</v>
      </c>
      <c r="D82" s="35" t="s">
        <v>97</v>
      </c>
      <c r="E82" s="35" t="s">
        <v>30</v>
      </c>
      <c r="F82" s="34" t="s">
        <v>31</v>
      </c>
      <c r="G82" s="36">
        <v>80000</v>
      </c>
      <c r="H82" s="40">
        <v>0</v>
      </c>
    </row>
    <row r="83" spans="1:8" ht="21">
      <c r="A83" s="8" t="s">
        <v>100</v>
      </c>
      <c r="B83" s="17" t="s">
        <v>122</v>
      </c>
      <c r="C83" s="9" t="s">
        <v>85</v>
      </c>
      <c r="D83" s="9" t="s">
        <v>99</v>
      </c>
      <c r="E83" s="9"/>
      <c r="F83" s="8"/>
      <c r="G83" s="10">
        <f>G84</f>
        <v>6195662.4900000002</v>
      </c>
      <c r="H83" s="32">
        <f>H84</f>
        <v>2332939.54</v>
      </c>
    </row>
    <row r="84" spans="1:8" ht="56.25">
      <c r="A84" s="34" t="s">
        <v>31</v>
      </c>
      <c r="B84" s="17" t="s">
        <v>122</v>
      </c>
      <c r="C84" s="35" t="s">
        <v>85</v>
      </c>
      <c r="D84" s="35" t="s">
        <v>99</v>
      </c>
      <c r="E84" s="35" t="s">
        <v>30</v>
      </c>
      <c r="F84" s="34" t="s">
        <v>31</v>
      </c>
      <c r="G84" s="36">
        <v>6195662.4900000002</v>
      </c>
      <c r="H84" s="40">
        <v>2332939.54</v>
      </c>
    </row>
    <row r="85" spans="1:8" ht="31.5">
      <c r="A85" s="8" t="s">
        <v>102</v>
      </c>
      <c r="B85" s="17" t="s">
        <v>122</v>
      </c>
      <c r="C85" s="9" t="s">
        <v>85</v>
      </c>
      <c r="D85" s="9" t="s">
        <v>101</v>
      </c>
      <c r="E85" s="9"/>
      <c r="F85" s="8"/>
      <c r="G85" s="10">
        <f>G86</f>
        <v>0</v>
      </c>
      <c r="H85" s="32">
        <f>H86</f>
        <v>0</v>
      </c>
    </row>
    <row r="86" spans="1:8" ht="56.25">
      <c r="A86" s="34" t="s">
        <v>31</v>
      </c>
      <c r="B86" s="17" t="s">
        <v>122</v>
      </c>
      <c r="C86" s="35" t="s">
        <v>85</v>
      </c>
      <c r="D86" s="35" t="s">
        <v>101</v>
      </c>
      <c r="E86" s="35" t="s">
        <v>30</v>
      </c>
      <c r="F86" s="34" t="s">
        <v>31</v>
      </c>
      <c r="G86" s="36">
        <v>0</v>
      </c>
      <c r="H86" s="40">
        <v>0</v>
      </c>
    </row>
    <row r="87" spans="1:8" ht="42">
      <c r="A87" s="8" t="s">
        <v>104</v>
      </c>
      <c r="B87" s="17" t="s">
        <v>122</v>
      </c>
      <c r="C87" s="9" t="s">
        <v>85</v>
      </c>
      <c r="D87" s="9" t="s">
        <v>103</v>
      </c>
      <c r="E87" s="9"/>
      <c r="F87" s="8"/>
      <c r="G87" s="10">
        <f>G88</f>
        <v>0</v>
      </c>
      <c r="H87" s="32">
        <f>H88</f>
        <v>0</v>
      </c>
    </row>
    <row r="88" spans="1:8" ht="56.25">
      <c r="A88" s="34" t="s">
        <v>31</v>
      </c>
      <c r="B88" s="17" t="s">
        <v>122</v>
      </c>
      <c r="C88" s="35" t="s">
        <v>85</v>
      </c>
      <c r="D88" s="35" t="s">
        <v>103</v>
      </c>
      <c r="E88" s="35" t="s">
        <v>30</v>
      </c>
      <c r="F88" s="34" t="s">
        <v>31</v>
      </c>
      <c r="G88" s="36">
        <v>0</v>
      </c>
      <c r="H88" s="40">
        <v>0</v>
      </c>
    </row>
    <row r="89" spans="1:8" ht="21">
      <c r="A89" s="8" t="s">
        <v>106</v>
      </c>
      <c r="B89" s="17" t="s">
        <v>122</v>
      </c>
      <c r="C89" s="9" t="s">
        <v>105</v>
      </c>
      <c r="D89" s="9"/>
      <c r="E89" s="9"/>
      <c r="F89" s="8"/>
      <c r="G89" s="10">
        <f>G90</f>
        <v>0</v>
      </c>
      <c r="H89" s="32">
        <f>H90</f>
        <v>0</v>
      </c>
    </row>
    <row r="90" spans="1:8" ht="21">
      <c r="A90" s="8" t="s">
        <v>108</v>
      </c>
      <c r="B90" s="17" t="s">
        <v>122</v>
      </c>
      <c r="C90" s="9" t="s">
        <v>105</v>
      </c>
      <c r="D90" s="9" t="s">
        <v>107</v>
      </c>
      <c r="E90" s="9"/>
      <c r="F90" s="8"/>
      <c r="G90" s="10">
        <f>G91</f>
        <v>0</v>
      </c>
      <c r="H90" s="32">
        <f>H91</f>
        <v>0</v>
      </c>
    </row>
    <row r="91" spans="1:8" ht="67.5">
      <c r="A91" s="34" t="s">
        <v>110</v>
      </c>
      <c r="B91" s="17" t="s">
        <v>122</v>
      </c>
      <c r="C91" s="35" t="s">
        <v>105</v>
      </c>
      <c r="D91" s="35" t="s">
        <v>107</v>
      </c>
      <c r="E91" s="35" t="s">
        <v>109</v>
      </c>
      <c r="F91" s="34" t="s">
        <v>110</v>
      </c>
      <c r="G91" s="36">
        <v>0</v>
      </c>
      <c r="H91" s="40">
        <v>0</v>
      </c>
    </row>
    <row r="92" spans="1:8" ht="21">
      <c r="A92" s="30" t="s">
        <v>131</v>
      </c>
      <c r="B92" s="17" t="s">
        <v>122</v>
      </c>
      <c r="C92" s="17" t="s">
        <v>129</v>
      </c>
      <c r="D92" s="9"/>
      <c r="E92" s="9"/>
      <c r="F92" s="8"/>
      <c r="G92" s="10">
        <f>G93</f>
        <v>536630</v>
      </c>
      <c r="H92" s="32">
        <f>H93</f>
        <v>0</v>
      </c>
    </row>
    <row r="93" spans="1:8" ht="31.5">
      <c r="A93" s="30" t="s">
        <v>132</v>
      </c>
      <c r="B93" s="17" t="s">
        <v>122</v>
      </c>
      <c r="C93" s="17" t="s">
        <v>129</v>
      </c>
      <c r="D93" s="17" t="s">
        <v>130</v>
      </c>
      <c r="E93" s="9"/>
      <c r="F93" s="8"/>
      <c r="G93" s="10">
        <f>G94</f>
        <v>536630</v>
      </c>
      <c r="H93" s="32">
        <f>H94</f>
        <v>0</v>
      </c>
    </row>
    <row r="94" spans="1:8" ht="56.25">
      <c r="A94" s="34" t="s">
        <v>31</v>
      </c>
      <c r="B94" s="17" t="s">
        <v>122</v>
      </c>
      <c r="C94" s="39" t="s">
        <v>129</v>
      </c>
      <c r="D94" s="39" t="s">
        <v>130</v>
      </c>
      <c r="E94" s="39" t="s">
        <v>30</v>
      </c>
      <c r="F94" s="34" t="s">
        <v>31</v>
      </c>
      <c r="G94" s="36">
        <v>536630</v>
      </c>
      <c r="H94" s="40">
        <v>0</v>
      </c>
    </row>
    <row r="95" spans="1:8">
      <c r="A95" s="8" t="s">
        <v>112</v>
      </c>
      <c r="B95" s="17" t="s">
        <v>122</v>
      </c>
      <c r="C95" s="9" t="s">
        <v>111</v>
      </c>
      <c r="D95" s="9"/>
      <c r="E95" s="9"/>
      <c r="F95" s="8"/>
      <c r="G95" s="10">
        <f>G96</f>
        <v>226512</v>
      </c>
      <c r="H95" s="32">
        <f>H96</f>
        <v>94380</v>
      </c>
    </row>
    <row r="96" spans="1:8" ht="73.5">
      <c r="A96" s="8" t="s">
        <v>114</v>
      </c>
      <c r="B96" s="17" t="s">
        <v>122</v>
      </c>
      <c r="C96" s="9" t="s">
        <v>111</v>
      </c>
      <c r="D96" s="9" t="s">
        <v>113</v>
      </c>
      <c r="E96" s="9"/>
      <c r="F96" s="8"/>
      <c r="G96" s="10">
        <f>G97</f>
        <v>226512</v>
      </c>
      <c r="H96" s="32">
        <f>H97</f>
        <v>94380</v>
      </c>
    </row>
    <row r="97" spans="1:8" ht="22.5">
      <c r="A97" s="34" t="s">
        <v>116</v>
      </c>
      <c r="B97" s="17" t="s">
        <v>122</v>
      </c>
      <c r="C97" s="35" t="s">
        <v>111</v>
      </c>
      <c r="D97" s="35" t="s">
        <v>113</v>
      </c>
      <c r="E97" s="35" t="s">
        <v>115</v>
      </c>
      <c r="F97" s="34" t="s">
        <v>116</v>
      </c>
      <c r="G97" s="36">
        <v>226512</v>
      </c>
      <c r="H97" s="40">
        <v>94380</v>
      </c>
    </row>
    <row r="98" spans="1:8">
      <c r="A98" s="8" t="s">
        <v>118</v>
      </c>
      <c r="B98" s="17" t="s">
        <v>122</v>
      </c>
      <c r="C98" s="9" t="s">
        <v>117</v>
      </c>
      <c r="D98" s="9"/>
      <c r="E98" s="9"/>
      <c r="F98" s="8"/>
      <c r="G98" s="10">
        <f>G99</f>
        <v>3081710</v>
      </c>
      <c r="H98" s="32">
        <f>H99</f>
        <v>666015.71</v>
      </c>
    </row>
    <row r="99" spans="1:8" ht="21">
      <c r="A99" s="8" t="s">
        <v>120</v>
      </c>
      <c r="B99" s="17" t="s">
        <v>122</v>
      </c>
      <c r="C99" s="9" t="s">
        <v>117</v>
      </c>
      <c r="D99" s="9" t="s">
        <v>119</v>
      </c>
      <c r="E99" s="9"/>
      <c r="F99" s="8"/>
      <c r="G99" s="10">
        <f>G100</f>
        <v>3081710</v>
      </c>
      <c r="H99" s="32">
        <f>H100</f>
        <v>666015.71</v>
      </c>
    </row>
    <row r="100" spans="1:8" ht="56.25">
      <c r="A100" s="34" t="s">
        <v>31</v>
      </c>
      <c r="B100" s="17" t="s">
        <v>122</v>
      </c>
      <c r="C100" s="35" t="s">
        <v>117</v>
      </c>
      <c r="D100" s="35" t="s">
        <v>119</v>
      </c>
      <c r="E100" s="35" t="s">
        <v>30</v>
      </c>
      <c r="F100" s="34" t="s">
        <v>31</v>
      </c>
      <c r="G100" s="36">
        <v>3081710</v>
      </c>
      <c r="H100" s="40">
        <v>666015.71</v>
      </c>
    </row>
  </sheetData>
  <mergeCells count="7">
    <mergeCell ref="E1:H1"/>
    <mergeCell ref="A5:C5"/>
    <mergeCell ref="A6:A7"/>
    <mergeCell ref="G6:G7"/>
    <mergeCell ref="A3:H3"/>
    <mergeCell ref="B6:F6"/>
    <mergeCell ref="H6:H7"/>
  </mergeCells>
  <pageMargins left="0.98425196850393704" right="0.39370078740157483" top="0.39370078740157483" bottom="0.39370078740157483" header="0.19685039370078741" footer="0.19685039370078741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2019-07-17T05:20:38Z</cp:lastPrinted>
  <dcterms:created xsi:type="dcterms:W3CDTF">2018-10-23T05:26:03Z</dcterms:created>
  <dcterms:modified xsi:type="dcterms:W3CDTF">2019-07-17T05:20:41Z</dcterms:modified>
</cp:coreProperties>
</file>